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25.111\FileServer\030000_保健福祉部\030800_保健医療課\共用フォルダ\管理係\●管理係●\31物価高騰支援（医療機関等）R5年度\06HP掲載\02下半期分\HP添付資料\"/>
    </mc:Choice>
  </mc:AlternateContent>
  <bookViews>
    <workbookView xWindow="0" yWindow="0" windowWidth="19200" windowHeight="7110" tabRatio="688"/>
  </bookViews>
  <sheets>
    <sheet name="申請書" sheetId="20" r:id="rId1"/>
    <sheet name="請求書" sheetId="31" r:id="rId2"/>
  </sheets>
  <definedNames>
    <definedName name="_xlnm.Print_Area" localSheetId="0">申請書!$A$1:$AB$46</definedName>
    <definedName name="_xlnm.Print_Area" localSheetId="1">請求書!$A$1:$S$44</definedName>
    <definedName name="_xlnm.Print_Titles" localSheetId="0">申請書!$22:$22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31" l="1"/>
  <c r="N21" i="31"/>
  <c r="J21" i="31"/>
  <c r="J20" i="31"/>
  <c r="AC23" i="20" l="1"/>
  <c r="X38" i="20" l="1"/>
  <c r="X39" i="20"/>
  <c r="X37" i="20"/>
  <c r="X31" i="20"/>
  <c r="X32" i="20"/>
  <c r="X26" i="20"/>
  <c r="X25" i="20"/>
  <c r="AC24" i="20"/>
  <c r="X40" i="20" l="1"/>
  <c r="X23" i="20" l="1"/>
  <c r="X24" i="20"/>
  <c r="X33" i="20" l="1"/>
  <c r="X27" i="20"/>
  <c r="I8" i="31" l="1"/>
</calcChain>
</file>

<file path=xl/comments1.xml><?xml version="1.0" encoding="utf-8"?>
<comments xmlns="http://schemas.openxmlformats.org/spreadsheetml/2006/main">
  <authors>
    <author>Administrator</author>
    <author>Mihoko Oichi</author>
  </authors>
  <commentList>
    <comment ref="A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＜申請書提出前に改めてご確認ください＞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・「申請書」最下部の誓約事項（１ヶ所）をチェックしたか
・記載項目（黄色セル）の漏れが無いか</t>
        </r>
      </text>
    </comment>
    <comment ref="AA7" authorId="1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E9" authorId="1" shapeId="0">
      <text>
        <r>
          <rPr>
            <b/>
            <sz val="16"/>
            <color indexed="8"/>
            <rFont val="MS P ゴシック"/>
            <family val="3"/>
            <charset val="128"/>
          </rPr>
          <t>「申請者」欄の記入について</t>
        </r>
        <r>
          <rPr>
            <b/>
            <sz val="6"/>
            <color indexed="8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"/>
            <rFont val="MS P ゴシック"/>
            <family val="3"/>
            <charset val="128"/>
          </rPr>
          <t xml:space="preserve">【法人開設の医療機関等の場合】
「名称」法人名
「所在地」法人の事務所の所在地
「代表者の職・氏名」理事長等の職名、氏名
【個人開設の医療機関等の場合】
「名称」医療機関名等（病院、診療所名等）
「所在地」医療機関等の所在地
「代表者の職・氏名」開設者（管理者、院長等）の職名、氏名
　※「E-mail」は必ず記入してください。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Mihoko Oichi</author>
    <author>mieken</author>
    <author>Setup</author>
  </authors>
  <commentList>
    <comment ref="S6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H31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法人名義の通帳を確認のうえ、
口座情報を正しく入力してください。</t>
        </r>
      </text>
    </comment>
    <comment ref="K33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４桁の数字からなる金融機関コードを半角数字で入力してください。</t>
        </r>
      </text>
    </comment>
    <comment ref="K35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３桁の数字からなる支店名コードを半角数字で入力してください。</t>
        </r>
      </text>
    </comment>
    <comment ref="K39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半角カタカナで入力してください</t>
        </r>
        <r>
          <rPr>
            <b/>
            <sz val="12"/>
            <color indexed="10"/>
            <rFont val="ＭＳ Ｐゴシック"/>
            <family val="3"/>
            <charset val="128"/>
          </rPr>
          <t>。</t>
        </r>
      </text>
    </comment>
    <comment ref="M41" authorId="2" shapeId="0">
      <text>
        <r>
          <rPr>
            <b/>
            <sz val="11"/>
            <color indexed="10"/>
            <rFont val="MS P ゴシック"/>
            <family val="3"/>
            <charset val="128"/>
          </rPr>
          <t>請求書発行の責任者、担当者の氏名（ﾌﾙﾈｰﾑ）、連絡先(電話番号)を入力してください。責任者と担当者が同一の場合も、両方の欄に同一情報を入力してください。</t>
        </r>
      </text>
    </comment>
  </commentList>
</comments>
</file>

<file path=xl/sharedStrings.xml><?xml version="1.0" encoding="utf-8"?>
<sst xmlns="http://schemas.openxmlformats.org/spreadsheetml/2006/main" count="105" uniqueCount="77">
  <si>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</si>
  <si>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</si>
  <si>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</si>
  <si>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フリガナ</t>
    <phoneticPr fontId="3"/>
  </si>
  <si>
    <t>名　　称</t>
    <rPh sb="0" eb="1">
      <t>ナ</t>
    </rPh>
    <rPh sb="3" eb="4">
      <t>ショウ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</si>
  <si>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</si>
  <si>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</si>
  <si>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</si>
  <si>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</si>
  <si>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</si>
  <si>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</si>
  <si>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</si>
  <si>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</si>
  <si>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申請内容</t>
    <rPh sb="0" eb="2">
      <t>シンセイ</t>
    </rPh>
    <rPh sb="2" eb="4">
      <t>ナイヨウ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</si>
  <si>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</si>
  <si>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所在地</t>
    <rPh sb="0" eb="3">
      <t>ショザイチ</t>
    </rPh>
    <phoneticPr fontId="3"/>
  </si>
  <si>
    <t>　　令和</t>
    <rPh sb="2" eb="4">
      <t>レイワ</t>
    </rPh>
    <phoneticPr fontId="3"/>
  </si>
  <si>
    <t>合　　計</t>
    <rPh sb="0" eb="1">
      <t>ゴウ</t>
    </rPh>
    <rPh sb="3" eb="4">
      <t>ケイ</t>
    </rPh>
    <phoneticPr fontId="3"/>
  </si>
  <si>
    <t>円</t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</si>
  <si>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</si>
  <si>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</si>
  <si>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</si>
  <si>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</si>
  <si>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</si>
  <si>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</si>
  <si>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口座名義人（カナ）</t>
    <rPh sb="0" eb="2">
      <t>コウザ</t>
    </rPh>
    <rPh sb="2" eb="5">
      <t>メイギニン</t>
    </rPh>
    <phoneticPr fontId="3"/>
  </si>
  <si>
    <t>金</t>
    <rPh sb="0" eb="1">
      <t>キン</t>
    </rPh>
    <phoneticPr fontId="3"/>
  </si>
  <si>
    <t>法人名</t>
    <rPh sb="0" eb="3">
      <t>ホウジンメイ</t>
    </rPh>
    <phoneticPr fontId="3"/>
  </si>
  <si>
    <t>代表者</t>
    <rPh sb="0" eb="3">
      <t>ダイヒョウシャ</t>
    </rPh>
    <phoneticPr fontId="3"/>
  </si>
  <si>
    <t>振込口座情報</t>
    <rPh sb="0" eb="2">
      <t>フリコミ</t>
    </rPh>
    <rPh sb="2" eb="4">
      <t>コウザ</t>
    </rPh>
    <rPh sb="4" eb="6">
      <t>ジョウホウ</t>
    </rPh>
    <phoneticPr fontId="3"/>
  </si>
  <si>
    <t>氏名</t>
    <rPh sb="0" eb="2">
      <t>シメイ</t>
    </rPh>
    <phoneticPr fontId="3"/>
  </si>
  <si>
    <t>申請に関する連絡先</t>
    <rPh sb="0" eb="2">
      <t>シンセイ</t>
    </rPh>
    <rPh sb="3" eb="4">
      <t>カン</t>
    </rPh>
    <rPh sb="6" eb="9">
      <t>レンラクサキ</t>
    </rPh>
    <phoneticPr fontId="3"/>
  </si>
  <si>
    <t>担当者</t>
    <rPh sb="0" eb="3">
      <t>タントウシャ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</si>
  <si>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</si>
  <si>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</si>
  <si>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【病院及び有床診療所（医科・歯科）】</t>
    <phoneticPr fontId="3"/>
  </si>
  <si>
    <t>電気・ガス代相当分</t>
    <rPh sb="0" eb="2">
      <t>デンキ</t>
    </rPh>
    <rPh sb="5" eb="6">
      <t>ダイ</t>
    </rPh>
    <rPh sb="6" eb="9">
      <t>ソウトウブン</t>
    </rPh>
    <phoneticPr fontId="3"/>
  </si>
  <si>
    <t>区分</t>
    <rPh sb="0" eb="2">
      <t>クブン</t>
    </rPh>
    <phoneticPr fontId="3"/>
  </si>
  <si>
    <t>病床</t>
    <rPh sb="0" eb="2">
      <t>ビョウショウ</t>
    </rPh>
    <phoneticPr fontId="3"/>
  </si>
  <si>
    <t>（３床以下の有床診療所）電気・ガス代相当分</t>
    <rPh sb="12" eb="14">
      <t>デンキ</t>
    </rPh>
    <rPh sb="17" eb="18">
      <t>ダイ</t>
    </rPh>
    <rPh sb="18" eb="21">
      <t>ソウトウブン</t>
    </rPh>
    <phoneticPr fontId="3"/>
  </si>
  <si>
    <t>該当する区分に〇を　　　　　　　　してください。</t>
    <phoneticPr fontId="3"/>
  </si>
  <si>
    <t>該当する区分に〇を　　　　　　　　してください。</t>
    <rPh sb="0" eb="2">
      <t>ガイトウ</t>
    </rPh>
    <rPh sb="4" eb="6">
      <t>クブン</t>
    </rPh>
    <phoneticPr fontId="3"/>
  </si>
  <si>
    <r>
      <t>報告内容に虚偽の事実が判明した場合は</t>
    </r>
    <r>
      <rPr>
        <sz val="10"/>
        <color theme="1"/>
        <rFont val="ＭＳ 明朝"/>
        <family val="1"/>
        <charset val="128"/>
      </rPr>
      <t>、</t>
    </r>
    <r>
      <rPr>
        <sz val="13"/>
        <color theme="1"/>
        <rFont val="ＭＳ 明朝"/>
        <family val="1"/>
        <charset val="128"/>
      </rPr>
      <t>支援金の一部又は全額を返還します。</t>
    </r>
    <rPh sb="0" eb="2">
      <t>ホウコク</t>
    </rPh>
    <rPh sb="2" eb="4">
      <t>ナイヨウ</t>
    </rPh>
    <rPh sb="5" eb="7">
      <t>キョギ</t>
    </rPh>
    <rPh sb="8" eb="10">
      <t>ジジツ</t>
    </rPh>
    <rPh sb="11" eb="13">
      <t>ハンメイ</t>
    </rPh>
    <rPh sb="15" eb="17">
      <t>バアイ</t>
    </rPh>
    <rPh sb="19" eb="21">
      <t>シエン</t>
    </rPh>
    <rPh sb="21" eb="22">
      <t>キン</t>
    </rPh>
    <rPh sb="23" eb="25">
      <t>イチブ</t>
    </rPh>
    <rPh sb="25" eb="26">
      <t>マタ</t>
    </rPh>
    <rPh sb="27" eb="29">
      <t>ゼンガク</t>
    </rPh>
    <rPh sb="30" eb="32">
      <t>ヘンカン</t>
    </rPh>
    <phoneticPr fontId="3"/>
  </si>
  <si>
    <t>（病院および４床以上の有床診療所）電気・ガス代相当分</t>
    <rPh sb="1" eb="3">
      <t>ビョウイン</t>
    </rPh>
    <rPh sb="17" eb="19">
      <t>デンキ</t>
    </rPh>
    <rPh sb="22" eb="23">
      <t>ダイ</t>
    </rPh>
    <rPh sb="23" eb="26">
      <t>ソウトウブン</t>
    </rPh>
    <phoneticPr fontId="3"/>
  </si>
  <si>
    <t>発行責任者</t>
    <rPh sb="0" eb="2">
      <t>ハッコウ</t>
    </rPh>
    <rPh sb="2" eb="5">
      <t>セキニンシャ</t>
    </rPh>
    <phoneticPr fontId="3"/>
  </si>
  <si>
    <t>連絡先(TEL)</t>
    <rPh sb="0" eb="3">
      <t>レンラクサキ</t>
    </rPh>
    <phoneticPr fontId="3"/>
  </si>
  <si>
    <t>許可
病床数：</t>
    <rPh sb="0" eb="2">
      <t>キョカ</t>
    </rPh>
    <rPh sb="3" eb="6">
      <t>ビョウショウスウ</t>
    </rPh>
    <phoneticPr fontId="3"/>
  </si>
  <si>
    <t>※１又は２の区分に該当がある場合、許可病床数を入力してください。</t>
    <rPh sb="9" eb="11">
      <t>ガイトウ</t>
    </rPh>
    <rPh sb="17" eb="19">
      <t>キョカ</t>
    </rPh>
    <rPh sb="23" eb="25">
      <t>ニュウリョク</t>
    </rPh>
    <phoneticPr fontId="3"/>
  </si>
  <si>
    <t>食材費相当分</t>
    <rPh sb="0" eb="2">
      <t>ショクザイ</t>
    </rPh>
    <rPh sb="2" eb="3">
      <t>ヒ</t>
    </rPh>
    <rPh sb="3" eb="6">
      <t>ソウトウブン</t>
    </rPh>
    <phoneticPr fontId="3"/>
  </si>
  <si>
    <t>ガソリン代相当分（※）</t>
    <rPh sb="4" eb="5">
      <t>ダイ</t>
    </rPh>
    <rPh sb="5" eb="8">
      <t>ソウトウブン</t>
    </rPh>
    <phoneticPr fontId="3"/>
  </si>
  <si>
    <t>【無床診療所（医科・歯科）、薬局】</t>
    <phoneticPr fontId="3"/>
  </si>
  <si>
    <t>【助産所、施術所、歯科技工所】</t>
    <rPh sb="1" eb="3">
      <t>ジョサン</t>
    </rPh>
    <rPh sb="3" eb="4">
      <t>ショ</t>
    </rPh>
    <rPh sb="5" eb="7">
      <t>セジュツ</t>
    </rPh>
    <rPh sb="7" eb="8">
      <t>ショ</t>
    </rPh>
    <rPh sb="9" eb="11">
      <t>シカ</t>
    </rPh>
    <rPh sb="11" eb="13">
      <t>ギコウ</t>
    </rPh>
    <rPh sb="13" eb="14">
      <t>ショ</t>
    </rPh>
    <phoneticPr fontId="3"/>
  </si>
  <si>
    <t>助産所（電気・ガス代相当分）</t>
    <rPh sb="0" eb="2">
      <t>ジョサン</t>
    </rPh>
    <rPh sb="2" eb="3">
      <t>ショ</t>
    </rPh>
    <rPh sb="4" eb="6">
      <t>デンキ</t>
    </rPh>
    <rPh sb="9" eb="10">
      <t>ダイ</t>
    </rPh>
    <rPh sb="10" eb="13">
      <t>ソウトウブン</t>
    </rPh>
    <phoneticPr fontId="3"/>
  </si>
  <si>
    <t>施術所（電気・ガス代相当分）</t>
    <rPh sb="0" eb="2">
      <t>セジュツ</t>
    </rPh>
    <rPh sb="2" eb="3">
      <t>ショ</t>
    </rPh>
    <rPh sb="4" eb="6">
      <t>デンキ</t>
    </rPh>
    <rPh sb="9" eb="10">
      <t>ダイ</t>
    </rPh>
    <rPh sb="10" eb="13">
      <t>ソウトウブン</t>
    </rPh>
    <phoneticPr fontId="3"/>
  </si>
  <si>
    <t>歯科技工所（電気・ガス代相当分）</t>
    <rPh sb="0" eb="2">
      <t>シカ</t>
    </rPh>
    <rPh sb="2" eb="4">
      <t>ギコウ</t>
    </rPh>
    <rPh sb="4" eb="5">
      <t>ショ</t>
    </rPh>
    <rPh sb="6" eb="8">
      <t>デンキ</t>
    </rPh>
    <rPh sb="11" eb="12">
      <t>ダイ</t>
    </rPh>
    <rPh sb="12" eb="15">
      <t>ソウトウブン</t>
    </rPh>
    <phoneticPr fontId="3"/>
  </si>
  <si>
    <t>円</t>
    <phoneticPr fontId="3"/>
  </si>
  <si>
    <t>　</t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</si>
  <si>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</si>
  <si>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申請額</t>
    <rPh sb="0" eb="3">
      <t>シンセイガク</t>
    </rPh>
    <phoneticPr fontId="3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</si>
  <si>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</si>
  <si>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※病院、診療所（医科・歯科）、薬局については、令和５年４月１日時点で東海北陸厚生局へ受理記号「精在宅援」、「支援病」、
「支援診」、「在医総管」、「歯援診」、または「在調」のいずれかの届出が受理されている施設が対象となります。</t>
    <rPh sb="1" eb="3">
      <t>ビョウイン</t>
    </rPh>
    <rPh sb="4" eb="7">
      <t>シンリョウショ</t>
    </rPh>
    <rPh sb="8" eb="10">
      <t>イカ</t>
    </rPh>
    <rPh sb="11" eb="13">
      <t>シカ</t>
    </rPh>
    <rPh sb="15" eb="17">
      <t>ヤッキョク</t>
    </rPh>
    <rPh sb="23" eb="25">
      <t>レイワ</t>
    </rPh>
    <rPh sb="26" eb="27">
      <t>ネン</t>
    </rPh>
    <rPh sb="28" eb="29">
      <t>ガツ</t>
    </rPh>
    <rPh sb="30" eb="31">
      <t>ニチ</t>
    </rPh>
    <rPh sb="31" eb="33">
      <t>ジテン</t>
    </rPh>
    <rPh sb="34" eb="36">
      <t>トウカイ</t>
    </rPh>
    <rPh sb="36" eb="38">
      <t>ホクリク</t>
    </rPh>
    <rPh sb="38" eb="40">
      <t>コウセイ</t>
    </rPh>
    <rPh sb="40" eb="41">
      <t>キョク</t>
    </rPh>
    <rPh sb="42" eb="44">
      <t>ジュリ</t>
    </rPh>
    <rPh sb="44" eb="46">
      <t>キゴウ</t>
    </rPh>
    <rPh sb="47" eb="48">
      <t>セイ</t>
    </rPh>
    <rPh sb="48" eb="50">
      <t>ザイタク</t>
    </rPh>
    <rPh sb="50" eb="51">
      <t>エン</t>
    </rPh>
    <rPh sb="54" eb="56">
      <t>シエン</t>
    </rPh>
    <rPh sb="56" eb="57">
      <t>ビョウ</t>
    </rPh>
    <rPh sb="61" eb="63">
      <t>シエン</t>
    </rPh>
    <rPh sb="63" eb="64">
      <t>シン</t>
    </rPh>
    <rPh sb="67" eb="68">
      <t>ザイ</t>
    </rPh>
    <rPh sb="74" eb="75">
      <t>ハ</t>
    </rPh>
    <rPh sb="75" eb="76">
      <t>エン</t>
    </rPh>
    <rPh sb="76" eb="77">
      <t>シン</t>
    </rPh>
    <rPh sb="83" eb="84">
      <t>ザイ</t>
    </rPh>
    <rPh sb="84" eb="85">
      <t>チョウ</t>
    </rPh>
    <rPh sb="92" eb="93">
      <t>トド</t>
    </rPh>
    <rPh sb="93" eb="94">
      <t>デ</t>
    </rPh>
    <rPh sb="95" eb="97">
      <t>ジュリ</t>
    </rPh>
    <rPh sb="102" eb="104">
      <t>シセツ</t>
    </rPh>
    <rPh sb="105" eb="107">
      <t>タイショウ</t>
    </rPh>
    <phoneticPr fontId="3"/>
  </si>
  <si>
    <t>（宛先）桑名市長</t>
    <rPh sb="1" eb="3">
      <t>アテサキ</t>
    </rPh>
    <rPh sb="4" eb="8">
      <t>クワナシチョウ</t>
    </rPh>
    <phoneticPr fontId="3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</si>
  <si>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</si>
  <si>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5,400円×許可病床数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</si>
  <si>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24,600円×許可病床数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</si>
  <si>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73,800円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</si>
  <si>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6,900円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</si>
  <si>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6,900円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</si>
  <si>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33,900円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</si>
  <si>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23,100円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</si>
  <si>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54,000円</t>
    </r>
    <phoneticPr fontId="3"/>
  </si>
  <si>
    <r>
      <t>←該当する場合は</t>
    </r>
    <r>
      <rPr>
        <u/>
        <sz val="12"/>
        <color rgb="FFFF0000"/>
        <rFont val="ＭＳ 明朝"/>
        <family val="1"/>
        <charset val="128"/>
      </rPr>
      <t>17,100円</t>
    </r>
    <phoneticPr fontId="3"/>
  </si>
  <si>
    <t>E-mail</t>
    <phoneticPr fontId="3"/>
  </si>
  <si>
    <t>桑名市医療機関等における物価高騰対策支援事業補助金（追加分）交付申請書</t>
    <rPh sb="0" eb="2">
      <t>クワナ</t>
    </rPh>
    <rPh sb="2" eb="3">
      <t>シ</t>
    </rPh>
    <rPh sb="3" eb="5">
      <t>イリョウ</t>
    </rPh>
    <rPh sb="5" eb="7">
      <t>キカン</t>
    </rPh>
    <rPh sb="7" eb="8">
      <t>トウ</t>
    </rPh>
    <rPh sb="12" eb="14">
      <t>ブッカ</t>
    </rPh>
    <rPh sb="14" eb="16">
      <t>コウトウ</t>
    </rPh>
    <rPh sb="16" eb="18">
      <t>タイサク</t>
    </rPh>
    <rPh sb="18" eb="20">
      <t>シエン</t>
    </rPh>
    <rPh sb="20" eb="22">
      <t>ジギョウ</t>
    </rPh>
    <rPh sb="22" eb="25">
      <t>ホジョキン</t>
    </rPh>
    <rPh sb="26" eb="29">
      <t>ツイカブン</t>
    </rPh>
    <rPh sb="30" eb="32">
      <t>コウフ</t>
    </rPh>
    <rPh sb="32" eb="35">
      <t>シンセイショ</t>
    </rPh>
    <phoneticPr fontId="3"/>
  </si>
  <si>
    <t>　ただし、桑名市医療機関等における物価高騰対策支援事業補助金（追加分）として、上記金額を請求します。</t>
    <rPh sb="5" eb="7">
      <t>クワナ</t>
    </rPh>
    <rPh sb="7" eb="8">
      <t>シ</t>
    </rPh>
    <rPh sb="8" eb="10">
      <t>イリョウ</t>
    </rPh>
    <rPh sb="10" eb="12">
      <t>キカン</t>
    </rPh>
    <rPh sb="12" eb="13">
      <t>トウ</t>
    </rPh>
    <rPh sb="17" eb="19">
      <t>ブッカ</t>
    </rPh>
    <rPh sb="19" eb="21">
      <t>コウトウ</t>
    </rPh>
    <rPh sb="21" eb="23">
      <t>タイサク</t>
    </rPh>
    <rPh sb="23" eb="25">
      <t>シエン</t>
    </rPh>
    <rPh sb="25" eb="27">
      <t>ジギョウ</t>
    </rPh>
    <rPh sb="27" eb="30">
      <t>ホジョキン</t>
    </rPh>
    <rPh sb="31" eb="34">
      <t>ツイカブン</t>
    </rPh>
    <phoneticPr fontId="3"/>
  </si>
  <si>
    <t>請　　求　　書（追　加　分）</t>
    <rPh sb="0" eb="1">
      <t>ショウ</t>
    </rPh>
    <rPh sb="3" eb="4">
      <t>モトム</t>
    </rPh>
    <rPh sb="6" eb="7">
      <t>ショ</t>
    </rPh>
    <rPh sb="8" eb="9">
      <t>ツイ</t>
    </rPh>
    <rPh sb="10" eb="11">
      <t>カ</t>
    </rPh>
    <rPh sb="12" eb="13">
      <t>フン</t>
    </rPh>
    <phoneticPr fontId="3"/>
  </si>
  <si>
    <r>
      <t>←</t>
    </r>
    <r>
      <rPr>
        <u/>
        <sz val="12"/>
        <color rgb="FFFF0000"/>
        <rFont val="ＭＳ 明朝"/>
        <family val="1"/>
        <charset val="128"/>
      </rPr>
      <t>１ヶ所のチェックをお願いします。</t>
    </r>
    <r>
      <rPr>
        <sz val="12"/>
        <color theme="1"/>
        <rFont val="ＭＳ 明朝"/>
        <family val="1"/>
        <charset val="128"/>
      </rPr>
      <t>（チェックが無い場合は交付できません）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</si>
</sst>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6"/>
      <color indexed="8"/>
      <name val="MS P ゴシック"/>
      <family val="3"/>
      <charset val="128"/>
    </font>
    <font>
      <b/>
      <sz val="6"/>
      <color indexed="8"/>
      <name val="MS P ゴシック"/>
      <family val="3"/>
      <charset val="128"/>
    </font>
    <font>
      <b/>
      <sz val="14"/>
      <color indexed="8"/>
      <name val="MS P ゴシック"/>
      <family val="3"/>
      <charset val="128"/>
    </font>
    <font>
      <sz val="10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38" fontId="6" fillId="0" borderId="0" xfId="4" applyFont="1" applyBorder="1" applyAlignment="1" applyProtection="1">
      <alignment horizontal="right" vertical="center"/>
    </xf>
    <xf numFmtId="38" fontId="6" fillId="0" borderId="67" xfId="4" applyFont="1" applyBorder="1" applyAlignment="1" applyProtection="1">
      <alignment horizontal="right"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25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2" xfId="0" applyFont="1" applyBorder="1" applyProtection="1">
      <alignment vertical="center"/>
    </xf>
    <xf numFmtId="0" fontId="6" fillId="0" borderId="42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 textRotation="255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textRotation="255"/>
    </xf>
    <xf numFmtId="0" fontId="15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39" xfId="0" applyFont="1" applyBorder="1" applyAlignment="1" applyProtection="1">
      <alignment horizontal="center" vertical="center" textRotation="255"/>
    </xf>
    <xf numFmtId="0" fontId="6" fillId="0" borderId="40" xfId="0" applyFont="1" applyBorder="1" applyProtection="1">
      <alignment vertical="center"/>
    </xf>
    <xf numFmtId="0" fontId="6" fillId="0" borderId="49" xfId="0" applyFont="1" applyBorder="1" applyAlignment="1" applyProtection="1">
      <alignment horizontal="center" vertical="center" textRotation="255"/>
    </xf>
    <xf numFmtId="0" fontId="6" fillId="0" borderId="21" xfId="0" applyFont="1" applyBorder="1" applyProtection="1">
      <alignment vertical="center"/>
    </xf>
    <xf numFmtId="38" fontId="7" fillId="0" borderId="0" xfId="4" applyFont="1" applyAlignment="1" applyProtection="1">
      <alignment horizontal="center" vertical="center" shrinkToFit="1"/>
    </xf>
    <xf numFmtId="176" fontId="29" fillId="0" borderId="0" xfId="0" applyNumberFormat="1" applyFont="1" applyProtection="1">
      <alignment vertical="center"/>
    </xf>
    <xf numFmtId="0" fontId="6" fillId="0" borderId="50" xfId="0" applyFont="1" applyBorder="1" applyAlignment="1" applyProtection="1">
      <alignment horizontal="center" vertical="center" textRotation="255"/>
    </xf>
    <xf numFmtId="0" fontId="29" fillId="0" borderId="0" xfId="0" applyFont="1" applyProtection="1">
      <alignment vertical="center"/>
    </xf>
    <xf numFmtId="0" fontId="6" fillId="0" borderId="27" xfId="0" applyFont="1" applyBorder="1" applyAlignment="1" applyProtection="1">
      <alignment horizontal="center" vertical="center" textRotation="255"/>
    </xf>
    <xf numFmtId="0" fontId="6" fillId="0" borderId="46" xfId="0" applyFont="1" applyBorder="1" applyProtection="1">
      <alignment vertical="center"/>
    </xf>
    <xf numFmtId="176" fontId="6" fillId="0" borderId="26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 textRotation="255"/>
    </xf>
    <xf numFmtId="0" fontId="6" fillId="0" borderId="58" xfId="0" applyFont="1" applyBorder="1" applyProtection="1">
      <alignment vertical="center"/>
    </xf>
    <xf numFmtId="0" fontId="6" fillId="0" borderId="67" xfId="0" applyFont="1" applyBorder="1" applyProtection="1">
      <alignment vertical="center"/>
    </xf>
    <xf numFmtId="0" fontId="6" fillId="0" borderId="67" xfId="0" applyFont="1" applyBorder="1" applyAlignment="1" applyProtection="1">
      <alignment horizontal="center" vertical="center"/>
    </xf>
    <xf numFmtId="176" fontId="6" fillId="0" borderId="67" xfId="0" applyNumberFormat="1" applyFont="1" applyBorder="1" applyProtection="1">
      <alignment vertical="center"/>
    </xf>
    <xf numFmtId="0" fontId="13" fillId="0" borderId="59" xfId="0" applyFont="1" applyBorder="1" applyProtection="1">
      <alignment vertical="center"/>
    </xf>
    <xf numFmtId="0" fontId="13" fillId="0" borderId="60" xfId="0" applyFont="1" applyBorder="1" applyProtection="1">
      <alignment vertical="center"/>
    </xf>
    <xf numFmtId="0" fontId="13" fillId="0" borderId="61" xfId="0" applyFont="1" applyBorder="1" applyProtection="1">
      <alignment vertical="center"/>
    </xf>
    <xf numFmtId="0" fontId="13" fillId="2" borderId="62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63" xfId="0" applyFont="1" applyFill="1" applyBorder="1" applyAlignment="1" applyProtection="1">
      <alignment horizontal="left" vertical="center"/>
    </xf>
    <xf numFmtId="0" fontId="6" fillId="0" borderId="64" xfId="0" applyFont="1" applyFill="1" applyBorder="1" applyProtection="1">
      <alignment vertical="center"/>
    </xf>
    <xf numFmtId="0" fontId="6" fillId="0" borderId="65" xfId="0" applyFont="1" applyFill="1" applyBorder="1" applyProtection="1">
      <alignment vertical="center"/>
    </xf>
    <xf numFmtId="0" fontId="6" fillId="0" borderId="66" xfId="0" applyFont="1" applyFill="1" applyBorder="1" applyProtection="1">
      <alignment vertical="center"/>
    </xf>
    <xf numFmtId="0" fontId="29" fillId="0" borderId="0" xfId="0" applyFont="1" applyAlignment="1" applyProtection="1">
      <alignment horizontal="center" vertical="top" wrapText="1"/>
    </xf>
    <xf numFmtId="176" fontId="29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38" fontId="6" fillId="0" borderId="38" xfId="4" applyFont="1" applyBorder="1" applyAlignment="1" applyProtection="1">
      <alignment horizontal="center" vertical="center" shrinkToFit="1"/>
    </xf>
    <xf numFmtId="38" fontId="6" fillId="0" borderId="0" xfId="4" applyFont="1" applyBorder="1" applyAlignment="1" applyProtection="1">
      <alignment horizontal="center" vertical="center" shrinkToFit="1"/>
    </xf>
    <xf numFmtId="38" fontId="6" fillId="0" borderId="0" xfId="4" applyFont="1" applyAlignment="1" applyProtection="1">
      <alignment horizontal="center" vertical="center" shrinkToFit="1"/>
    </xf>
    <xf numFmtId="0" fontId="2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26" fillId="0" borderId="23" xfId="0" applyFont="1" applyFill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63" xfId="0" applyFont="1" applyFill="1" applyBorder="1" applyAlignment="1" applyProtection="1">
      <alignment horizontal="left" vertical="center"/>
    </xf>
    <xf numFmtId="38" fontId="6" fillId="0" borderId="13" xfId="4" applyFont="1" applyBorder="1" applyAlignment="1" applyProtection="1">
      <alignment horizontal="center" vertical="center"/>
    </xf>
    <xf numFmtId="38" fontId="6" fillId="0" borderId="14" xfId="4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38" fontId="6" fillId="0" borderId="53" xfId="4" applyFont="1" applyBorder="1" applyAlignment="1" applyProtection="1">
      <alignment horizontal="center" vertical="center"/>
    </xf>
    <xf numFmtId="38" fontId="6" fillId="0" borderId="51" xfId="4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38" fontId="6" fillId="0" borderId="25" xfId="4" applyFont="1" applyBorder="1" applyAlignment="1" applyProtection="1">
      <alignment horizontal="right" vertical="center"/>
    </xf>
    <xf numFmtId="38" fontId="6" fillId="0" borderId="23" xfId="4" applyFont="1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left" vertical="center"/>
    </xf>
    <xf numFmtId="38" fontId="6" fillId="0" borderId="45" xfId="4" applyFont="1" applyBorder="1" applyAlignment="1" applyProtection="1">
      <alignment horizontal="center" vertical="center"/>
    </xf>
    <xf numFmtId="38" fontId="6" fillId="0" borderId="35" xfId="4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textRotation="255"/>
    </xf>
    <xf numFmtId="0" fontId="17" fillId="0" borderId="17" xfId="0" applyFont="1" applyBorder="1" applyAlignment="1" applyProtection="1">
      <alignment horizontal="center" vertical="center" textRotation="255"/>
    </xf>
    <xf numFmtId="0" fontId="6" fillId="0" borderId="31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41" xfId="0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38" fontId="6" fillId="0" borderId="9" xfId="4" applyFont="1" applyBorder="1" applyAlignment="1" applyProtection="1">
      <alignment horizontal="center" vertical="center"/>
    </xf>
    <xf numFmtId="38" fontId="6" fillId="0" borderId="0" xfId="4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49" fontId="6" fillId="2" borderId="28" xfId="0" applyNumberFormat="1" applyFont="1" applyFill="1" applyBorder="1" applyAlignment="1" applyProtection="1">
      <alignment horizontal="left" vertical="center"/>
      <protection locked="0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16" fillId="2" borderId="28" xfId="7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 textRotation="255"/>
    </xf>
    <xf numFmtId="0" fontId="6" fillId="2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38" fontId="6" fillId="0" borderId="54" xfId="4" applyFont="1" applyBorder="1" applyAlignment="1" applyProtection="1">
      <alignment horizontal="center" vertical="center"/>
    </xf>
    <xf numFmtId="38" fontId="6" fillId="0" borderId="48" xfId="4" applyFont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49" fontId="0" fillId="0" borderId="16" xfId="0" applyNumberForma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 applyProtection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パーセント 2" xfId="2"/>
    <cellStyle name="ハイパーリンク" xfId="7" builtinId="8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42</xdr:row>
      <xdr:rowOff>190500</xdr:rowOff>
    </xdr:from>
    <xdr:to>
      <xdr:col>2</xdr:col>
      <xdr:colOff>203200</xdr:colOff>
      <xdr:row>44</xdr:row>
      <xdr:rowOff>50800</xdr:rowOff>
    </xdr:to>
    <xdr:sp macro="" textlink="">
      <xdr:nvSpPr>
        <xdr:cNvPr id="26636" name="Check Box 12" hidden="1">
          <a:extLst>
            <a:ext uri="{63B3BB69-23CF-44E3-9099-C40C66FF867C}">
              <a14:compatExt xmlns:a14="http://schemas.microsoft.com/office/drawing/2010/main" spid="_x0000_s26636"/>
            </a:ex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45</xdr:row>
      <xdr:rowOff>0</xdr:rowOff>
    </xdr:from>
    <xdr:to>
      <xdr:col>2</xdr:col>
      <xdr:colOff>203200</xdr:colOff>
      <xdr:row>47</xdr:row>
      <xdr:rowOff>42862</xdr:rowOff>
    </xdr:to>
    <xdr:sp macro="" textlink="">
      <xdr:nvSpPr>
        <xdr:cNvPr id="26637" name="Check Box 13" hidden="1">
          <a:extLst>
            <a:ext uri="{63B3BB69-23CF-44E3-9099-C40C66FF867C}">
              <a14:compatExt xmlns:a14="http://schemas.microsoft.com/office/drawing/2010/main" spid="_x0000_s26637"/>
            </a:ex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285750</xdr:rowOff>
        </xdr:from>
        <xdr:to>
          <xdr:col>2</xdr:col>
          <xdr:colOff>304800</xdr:colOff>
          <xdr:row>45</xdr:row>
          <xdr:rowOff>19050</xdr:rowOff>
        </xdr:to>
        <xdr:sp macro="" textlink="">
          <xdr:nvSpPr>
            <xdr:cNvPr id="2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42</xdr:row>
      <xdr:rowOff>190500</xdr:rowOff>
    </xdr:from>
    <xdr:to>
      <xdr:col>2</xdr:col>
      <xdr:colOff>203200</xdr:colOff>
      <xdr:row>44</xdr:row>
      <xdr:rowOff>47625</xdr:rowOff>
    </xdr:to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26636"/>
            </a:ex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/>
      </xdr:nvSpPr>
      <xdr:spPr bwMode="auto">
        <a:xfrm>
          <a:off x="85725" y="8982075"/>
          <a:ext cx="698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45</xdr:row>
      <xdr:rowOff>0</xdr:rowOff>
    </xdr:from>
    <xdr:to>
      <xdr:col>2</xdr:col>
      <xdr:colOff>203200</xdr:colOff>
      <xdr:row>47</xdr:row>
      <xdr:rowOff>41275</xdr:rowOff>
    </xdr:to>
    <xdr:sp macro="" textlink="">
      <xdr:nvSpPr>
        <xdr:cNvPr id="11" name="Check Box 13" hidden="1">
          <a:extLst>
            <a:ext uri="{63B3BB69-23CF-44E3-9099-C40C66FF867C}">
              <a14:compatExt xmlns:a14="http://schemas.microsoft.com/office/drawing/2010/main" spid="_x0000_s26637"/>
            </a:ex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/>
      </xdr:nvSpPr>
      <xdr:spPr bwMode="auto">
        <a:xfrm>
          <a:off x="85725" y="9201150"/>
          <a:ext cx="69850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285750</xdr:rowOff>
        </xdr:from>
        <xdr:to>
          <xdr:col>3</xdr:col>
          <xdr:colOff>0</xdr:colOff>
          <xdr:row>45</xdr:row>
          <xdr:rowOff>19050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19050</xdr:rowOff>
        </xdr:from>
        <xdr:to>
          <xdr:col>3</xdr:col>
          <xdr:colOff>9525</xdr:colOff>
          <xdr:row>53</xdr:row>
          <xdr:rowOff>142875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BJ47"/>
  <sheetViews>
    <sheetView showGridLines="0" tabSelected="1" view="pageBreakPreview" topLeftCell="A31" zoomScale="120" zoomScaleNormal="120" zoomScaleSheetLayoutView="120" zoomScalePageLayoutView="130" workbookViewId="0">
      <selection activeCell="AD44" sqref="AD44:BJ46"/>
    </sheetView>
  </sheetViews>
  <sheetFormatPr defaultColWidth="2.25" defaultRowHeight="12"/>
  <cols>
    <col min="1" max="9" width="3.375" style="11" customWidth="1"/>
    <col min="10" max="19" width="3.625" style="11" customWidth="1"/>
    <col min="20" max="23" width="2.25" style="11"/>
    <col min="24" max="27" width="2.75" style="11" customWidth="1"/>
    <col min="28" max="29" width="2.25" style="11"/>
    <col min="30" max="30" width="9.375" style="11" bestFit="1" customWidth="1"/>
    <col min="31" max="31" width="2.25" style="11"/>
    <col min="32" max="32" width="5.25" style="11" hidden="1" customWidth="1"/>
    <col min="33" max="33" width="0" style="11" hidden="1" customWidth="1"/>
    <col min="34" max="16384" width="2.25" style="11"/>
  </cols>
  <sheetData>
    <row r="1" spans="1:47" ht="13.5" customHeight="1">
      <c r="A1" s="10" t="s">
        <v>59</v>
      </c>
      <c r="C1" s="12"/>
      <c r="D1" s="12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ht="4.5" customHeight="1">
      <c r="A2" s="13"/>
      <c r="C2" s="12"/>
      <c r="D2" s="12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</row>
    <row r="3" spans="1:47" ht="18" customHeight="1">
      <c r="A3" s="117" t="s">
        <v>73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pans="1:47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47">
      <c r="C5" s="12"/>
      <c r="D5" s="12"/>
      <c r="S5" s="14" t="s">
        <v>16</v>
      </c>
      <c r="T5" s="129"/>
      <c r="U5" s="129"/>
      <c r="V5" s="12" t="s">
        <v>2</v>
      </c>
      <c r="W5" s="129"/>
      <c r="X5" s="129"/>
      <c r="Y5" s="12" t="s">
        <v>1</v>
      </c>
      <c r="Z5" s="129"/>
      <c r="AA5" s="129"/>
      <c r="AB5" s="12" t="s">
        <v>0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</row>
    <row r="6" spans="1:47" ht="18" customHeight="1">
      <c r="A6" s="130" t="s">
        <v>61</v>
      </c>
      <c r="B6" s="130"/>
      <c r="C6" s="130"/>
      <c r="D6" s="130"/>
      <c r="E6" s="130"/>
      <c r="F6" s="130"/>
      <c r="G6" s="130"/>
      <c r="H6" s="10"/>
      <c r="I6" s="10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1:47" ht="8.25" customHeight="1">
      <c r="C7" s="12"/>
      <c r="D7" s="12"/>
    </row>
    <row r="8" spans="1:47" ht="12.75" thickBot="1">
      <c r="A8" s="11" t="s">
        <v>57</v>
      </c>
      <c r="C8" s="12"/>
      <c r="D8" s="12"/>
    </row>
    <row r="9" spans="1:47" ht="21" customHeight="1">
      <c r="A9" s="87" t="s">
        <v>14</v>
      </c>
      <c r="B9" s="131" t="s">
        <v>3</v>
      </c>
      <c r="C9" s="131"/>
      <c r="D9" s="131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8"/>
    </row>
    <row r="10" spans="1:47" ht="24.95" customHeight="1">
      <c r="A10" s="127"/>
      <c r="B10" s="132" t="s">
        <v>4</v>
      </c>
      <c r="C10" s="132"/>
      <c r="D10" s="132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</row>
    <row r="11" spans="1:47" ht="13.5" customHeight="1">
      <c r="A11" s="127"/>
      <c r="B11" s="110" t="s">
        <v>15</v>
      </c>
      <c r="C11" s="110"/>
      <c r="D11" s="111"/>
      <c r="E11" s="15" t="s">
        <v>5</v>
      </c>
      <c r="F11" s="15"/>
      <c r="G11" s="15"/>
      <c r="H11" s="118"/>
      <c r="I11" s="118"/>
      <c r="J11" s="15" t="s">
        <v>6</v>
      </c>
      <c r="K11" s="118"/>
      <c r="L11" s="118"/>
      <c r="M11" s="118"/>
      <c r="N11" s="15" t="s">
        <v>7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</row>
    <row r="12" spans="1:47" ht="24.95" customHeight="1">
      <c r="A12" s="127"/>
      <c r="B12" s="112"/>
      <c r="C12" s="112"/>
      <c r="D12" s="113"/>
      <c r="E12" s="109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6"/>
    </row>
    <row r="13" spans="1:47" ht="26.25" customHeight="1" thickBot="1">
      <c r="A13" s="128"/>
      <c r="B13" s="89" t="s">
        <v>9</v>
      </c>
      <c r="C13" s="89"/>
      <c r="D13" s="89"/>
      <c r="E13" s="89"/>
      <c r="F13" s="89"/>
      <c r="G13" s="89"/>
      <c r="H13" s="89"/>
      <c r="I13" s="90"/>
      <c r="J13" s="91" t="s">
        <v>10</v>
      </c>
      <c r="K13" s="89"/>
      <c r="L13" s="89"/>
      <c r="M13" s="94"/>
      <c r="N13" s="94"/>
      <c r="O13" s="94"/>
      <c r="P13" s="94"/>
      <c r="Q13" s="99"/>
      <c r="R13" s="91" t="s">
        <v>11</v>
      </c>
      <c r="S13" s="89"/>
      <c r="T13" s="89"/>
      <c r="U13" s="94"/>
      <c r="V13" s="94"/>
      <c r="W13" s="94"/>
      <c r="X13" s="94"/>
      <c r="Y13" s="94"/>
      <c r="Z13" s="94"/>
      <c r="AA13" s="94"/>
      <c r="AB13" s="95"/>
    </row>
    <row r="14" spans="1:47" ht="8.4499999999999993" customHeight="1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"/>
      <c r="N14" s="18"/>
      <c r="O14" s="18"/>
      <c r="P14" s="18"/>
      <c r="Q14" s="18"/>
      <c r="R14" s="12"/>
      <c r="S14" s="12"/>
      <c r="T14" s="12"/>
      <c r="U14" s="18"/>
      <c r="V14" s="18"/>
      <c r="W14" s="18"/>
      <c r="X14" s="18"/>
      <c r="Y14" s="18"/>
      <c r="Z14" s="18"/>
      <c r="AA14" s="18"/>
      <c r="AB14" s="18"/>
    </row>
    <row r="15" spans="1:47" s="19" customFormat="1" ht="8.4499999999999993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E15" s="20"/>
    </row>
    <row r="16" spans="1:47" ht="20.100000000000001" customHeight="1">
      <c r="A16" s="87" t="s">
        <v>32</v>
      </c>
      <c r="B16" s="119" t="s">
        <v>31</v>
      </c>
      <c r="C16" s="119"/>
      <c r="D16" s="119"/>
      <c r="E16" s="119"/>
      <c r="F16" s="119"/>
      <c r="G16" s="119"/>
      <c r="H16" s="119"/>
      <c r="I16" s="120"/>
      <c r="J16" s="121" t="s">
        <v>8</v>
      </c>
      <c r="K16" s="119"/>
      <c r="L16" s="119"/>
      <c r="M16" s="122"/>
      <c r="N16" s="122"/>
      <c r="O16" s="122"/>
      <c r="P16" s="122"/>
      <c r="Q16" s="123"/>
      <c r="R16" s="121" t="s">
        <v>72</v>
      </c>
      <c r="S16" s="119"/>
      <c r="T16" s="119"/>
      <c r="U16" s="124"/>
      <c r="V16" s="125"/>
      <c r="W16" s="125"/>
      <c r="X16" s="125"/>
      <c r="Y16" s="125"/>
      <c r="Z16" s="125"/>
      <c r="AA16" s="125"/>
      <c r="AB16" s="126"/>
    </row>
    <row r="17" spans="1:52" ht="20.100000000000001" customHeight="1" thickBot="1">
      <c r="A17" s="88"/>
      <c r="B17" s="89" t="s">
        <v>12</v>
      </c>
      <c r="C17" s="89"/>
      <c r="D17" s="89"/>
      <c r="E17" s="89"/>
      <c r="F17" s="89"/>
      <c r="G17" s="89"/>
      <c r="H17" s="89"/>
      <c r="I17" s="90"/>
      <c r="J17" s="91" t="s">
        <v>10</v>
      </c>
      <c r="K17" s="89"/>
      <c r="L17" s="89"/>
      <c r="M17" s="94"/>
      <c r="N17" s="94"/>
      <c r="O17" s="94"/>
      <c r="P17" s="94"/>
      <c r="Q17" s="99"/>
      <c r="R17" s="91" t="s">
        <v>11</v>
      </c>
      <c r="S17" s="89"/>
      <c r="T17" s="89"/>
      <c r="U17" s="94"/>
      <c r="V17" s="94"/>
      <c r="W17" s="94"/>
      <c r="X17" s="94"/>
      <c r="Y17" s="94"/>
      <c r="Z17" s="94"/>
      <c r="AA17" s="94"/>
      <c r="AB17" s="95"/>
    </row>
    <row r="18" spans="1:52" ht="6" customHeight="1">
      <c r="A18" s="2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8"/>
      <c r="N18" s="18"/>
      <c r="O18" s="18"/>
      <c r="P18" s="18"/>
      <c r="Q18" s="18"/>
      <c r="R18" s="12"/>
      <c r="S18" s="12"/>
      <c r="T18" s="12"/>
      <c r="U18" s="18"/>
      <c r="V18" s="18"/>
      <c r="W18" s="18"/>
      <c r="X18" s="18"/>
      <c r="Y18" s="18"/>
      <c r="Z18" s="18"/>
      <c r="AA18" s="18"/>
      <c r="AB18" s="18"/>
    </row>
    <row r="19" spans="1:52" ht="18" customHeight="1">
      <c r="A19" s="22" t="s">
        <v>13</v>
      </c>
      <c r="B19" s="23"/>
      <c r="G19" s="24"/>
    </row>
    <row r="20" spans="1:52" ht="18.600000000000001" customHeight="1" thickBot="1">
      <c r="A20" s="11" t="s">
        <v>35</v>
      </c>
      <c r="G20" s="24"/>
    </row>
    <row r="21" spans="1:52" ht="26.25" customHeight="1" thickBot="1">
      <c r="A21" s="98" t="s">
        <v>46</v>
      </c>
      <c r="B21" s="63"/>
      <c r="C21" s="63"/>
      <c r="D21" s="96"/>
      <c r="E21" s="96"/>
      <c r="F21" s="63" t="s">
        <v>38</v>
      </c>
      <c r="G21" s="97"/>
      <c r="H21" s="92" t="s">
        <v>47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52" ht="20.100000000000001" customHeight="1" thickBot="1">
      <c r="A22" s="62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25"/>
      <c r="R22" s="82" t="s">
        <v>41</v>
      </c>
      <c r="S22" s="83"/>
      <c r="T22" s="83"/>
      <c r="U22" s="83"/>
      <c r="V22" s="83"/>
      <c r="W22" s="84"/>
      <c r="X22" s="85" t="s">
        <v>58</v>
      </c>
      <c r="Y22" s="85"/>
      <c r="Z22" s="85"/>
      <c r="AA22" s="85"/>
      <c r="AB22" s="86"/>
      <c r="AC22" s="60"/>
      <c r="AD22" s="60"/>
      <c r="AE22" s="60"/>
      <c r="AF22" s="60"/>
      <c r="AG22" s="116"/>
      <c r="AH22" s="116"/>
      <c r="AI22" s="116"/>
      <c r="AJ22" s="116"/>
      <c r="AK22" s="116"/>
      <c r="AL22" s="116"/>
    </row>
    <row r="23" spans="1:52" ht="20.100000000000001" customHeight="1">
      <c r="A23" s="26">
        <v>1</v>
      </c>
      <c r="B23" s="79" t="s">
        <v>48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00"/>
      <c r="R23" s="103" t="s">
        <v>56</v>
      </c>
      <c r="S23" s="103"/>
      <c r="T23" s="103"/>
      <c r="U23" s="103"/>
      <c r="V23" s="103"/>
      <c r="W23" s="104"/>
      <c r="X23" s="80">
        <f>IF(R23="〇",AC23,0)</f>
        <v>0</v>
      </c>
      <c r="Y23" s="81"/>
      <c r="Z23" s="81"/>
      <c r="AA23" s="81"/>
      <c r="AB23" s="27" t="s">
        <v>18</v>
      </c>
      <c r="AC23" s="56">
        <f>D21*5400</f>
        <v>0</v>
      </c>
      <c r="AD23" s="57"/>
      <c r="AE23" s="57"/>
      <c r="AF23" s="57"/>
      <c r="AG23" s="54" t="s">
        <v>63</v>
      </c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20.100000000000001" customHeight="1">
      <c r="A24" s="28">
        <v>2</v>
      </c>
      <c r="B24" s="101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68" t="s">
        <v>56</v>
      </c>
      <c r="S24" s="69"/>
      <c r="T24" s="69"/>
      <c r="U24" s="69"/>
      <c r="V24" s="69"/>
      <c r="W24" s="70"/>
      <c r="X24" s="66">
        <f>IF(R24="〇",AC24,0)</f>
        <v>0</v>
      </c>
      <c r="Y24" s="67"/>
      <c r="Z24" s="67"/>
      <c r="AA24" s="67"/>
      <c r="AB24" s="29" t="s">
        <v>18</v>
      </c>
      <c r="AC24" s="56">
        <f>D21*24600</f>
        <v>0</v>
      </c>
      <c r="AD24" s="58"/>
      <c r="AE24" s="58"/>
      <c r="AF24" s="30"/>
      <c r="AG24" s="31"/>
      <c r="AH24" s="54" t="s">
        <v>64</v>
      </c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20.100000000000001" customHeight="1">
      <c r="A25" s="32">
        <v>3</v>
      </c>
      <c r="B25" s="101" t="s">
        <v>39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68" t="s">
        <v>56</v>
      </c>
      <c r="S25" s="69"/>
      <c r="T25" s="69"/>
      <c r="U25" s="69"/>
      <c r="V25" s="69"/>
      <c r="W25" s="70"/>
      <c r="X25" s="114">
        <f>IF(R25="〇",73800,0)</f>
        <v>0</v>
      </c>
      <c r="Y25" s="115"/>
      <c r="Z25" s="115"/>
      <c r="AA25" s="115"/>
      <c r="AB25" s="29" t="s">
        <v>18</v>
      </c>
      <c r="AC25" s="56"/>
      <c r="AD25" s="58"/>
      <c r="AE25" s="58"/>
      <c r="AF25" s="30"/>
      <c r="AG25" s="31"/>
      <c r="AH25" s="54" t="s">
        <v>65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33"/>
    </row>
    <row r="26" spans="1:52" ht="20.100000000000001" customHeight="1" thickBot="1">
      <c r="A26" s="34">
        <v>4</v>
      </c>
      <c r="B26" s="71" t="s">
        <v>49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  <c r="R26" s="135" t="s">
        <v>56</v>
      </c>
      <c r="S26" s="135"/>
      <c r="T26" s="135"/>
      <c r="U26" s="135"/>
      <c r="V26" s="135"/>
      <c r="W26" s="136"/>
      <c r="X26" s="73">
        <f>IF(R26="〇",6900,0)</f>
        <v>0</v>
      </c>
      <c r="Y26" s="74"/>
      <c r="Z26" s="74"/>
      <c r="AA26" s="74"/>
      <c r="AB26" s="35" t="s">
        <v>18</v>
      </c>
      <c r="AC26" s="56"/>
      <c r="AD26" s="58"/>
      <c r="AE26" s="58"/>
      <c r="AF26" s="30"/>
      <c r="AG26" s="31"/>
      <c r="AH26" s="54" t="s">
        <v>66</v>
      </c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1:52" ht="20.100000000000001" customHeight="1" thickBot="1">
      <c r="A27" s="62" t="s">
        <v>17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75"/>
      <c r="S27" s="63"/>
      <c r="T27" s="63"/>
      <c r="U27" s="63"/>
      <c r="V27" s="63"/>
      <c r="W27" s="76"/>
      <c r="X27" s="77">
        <f>SUM(X23:AA26)</f>
        <v>0</v>
      </c>
      <c r="Y27" s="78"/>
      <c r="Z27" s="78"/>
      <c r="AA27" s="78"/>
      <c r="AB27" s="36" t="s">
        <v>18</v>
      </c>
    </row>
    <row r="28" spans="1:52" ht="8.4499999999999993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4"/>
      <c r="U28" s="14"/>
      <c r="V28" s="12"/>
      <c r="W28" s="12"/>
      <c r="X28" s="5"/>
      <c r="Y28" s="5"/>
      <c r="Z28" s="5"/>
      <c r="AA28" s="5"/>
      <c r="AB28" s="37"/>
    </row>
    <row r="29" spans="1:52" s="24" customFormat="1" ht="18.600000000000001" customHeight="1" thickBot="1">
      <c r="A29" s="11" t="s">
        <v>50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52" ht="20.100000000000001" customHeight="1" thickBot="1">
      <c r="A30" s="62" t="s">
        <v>37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82" t="s">
        <v>40</v>
      </c>
      <c r="S30" s="83"/>
      <c r="T30" s="83"/>
      <c r="U30" s="83"/>
      <c r="V30" s="83"/>
      <c r="W30" s="84"/>
      <c r="X30" s="85" t="s">
        <v>58</v>
      </c>
      <c r="Y30" s="85"/>
      <c r="Z30" s="85"/>
      <c r="AA30" s="85"/>
      <c r="AB30" s="86"/>
      <c r="AC30" s="60"/>
      <c r="AD30" s="60"/>
      <c r="AE30" s="60"/>
      <c r="AF30" s="60"/>
      <c r="AG30" s="116"/>
      <c r="AH30" s="116"/>
      <c r="AI30" s="116"/>
      <c r="AJ30" s="116"/>
      <c r="AK30" s="116"/>
      <c r="AL30" s="116"/>
    </row>
    <row r="31" spans="1:52" ht="20.100000000000001" customHeight="1">
      <c r="A31" s="26">
        <v>1</v>
      </c>
      <c r="B31" s="79" t="s">
        <v>36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68"/>
      <c r="S31" s="69"/>
      <c r="T31" s="69"/>
      <c r="U31" s="69"/>
      <c r="V31" s="69"/>
      <c r="W31" s="70"/>
      <c r="X31" s="133">
        <f>IF(R31="〇",54000,0)</f>
        <v>0</v>
      </c>
      <c r="Y31" s="134"/>
      <c r="Z31" s="134"/>
      <c r="AA31" s="134"/>
      <c r="AB31" s="27" t="s">
        <v>18</v>
      </c>
      <c r="AE31" s="38"/>
      <c r="AF31" s="38"/>
      <c r="AG31" s="31"/>
      <c r="AH31" s="54" t="s">
        <v>70</v>
      </c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33"/>
    </row>
    <row r="32" spans="1:52" ht="20.100000000000001" customHeight="1" thickBot="1">
      <c r="A32" s="39">
        <v>2</v>
      </c>
      <c r="B32" s="71" t="s">
        <v>49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68"/>
      <c r="S32" s="69"/>
      <c r="T32" s="69"/>
      <c r="U32" s="69"/>
      <c r="V32" s="69"/>
      <c r="W32" s="70"/>
      <c r="X32" s="73">
        <f>IF(R32="〇",6900,0)</f>
        <v>0</v>
      </c>
      <c r="Y32" s="74"/>
      <c r="Z32" s="74"/>
      <c r="AA32" s="74"/>
      <c r="AB32" s="35" t="s">
        <v>18</v>
      </c>
      <c r="AE32" s="38"/>
      <c r="AF32" s="38"/>
      <c r="AG32" s="31"/>
      <c r="AH32" s="54" t="s">
        <v>67</v>
      </c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33"/>
    </row>
    <row r="33" spans="1:62" ht="20.100000000000001" customHeight="1" thickBot="1">
      <c r="A33" s="62" t="s">
        <v>17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75"/>
      <c r="S33" s="63"/>
      <c r="T33" s="63"/>
      <c r="U33" s="63"/>
      <c r="V33" s="63"/>
      <c r="W33" s="76"/>
      <c r="X33" s="77">
        <f>SUM(X31:AA32)</f>
        <v>0</v>
      </c>
      <c r="Y33" s="78"/>
      <c r="Z33" s="78"/>
      <c r="AA33" s="78"/>
      <c r="AB33" s="36" t="s">
        <v>18</v>
      </c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1:62" ht="8.4499999999999993" customHeight="1">
      <c r="R34" s="12"/>
      <c r="S34" s="12"/>
      <c r="T34" s="12"/>
      <c r="U34" s="12"/>
      <c r="V34" s="12"/>
      <c r="W34" s="12"/>
      <c r="X34" s="5"/>
      <c r="Y34" s="5"/>
      <c r="Z34" s="5"/>
      <c r="AA34" s="5"/>
      <c r="AB34" s="3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1:62" s="24" customFormat="1" ht="18.600000000000001" customHeight="1" thickBot="1">
      <c r="A35" s="11" t="s">
        <v>51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62" ht="20.100000000000001" customHeight="1" thickBot="1">
      <c r="A36" s="62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82" t="s">
        <v>40</v>
      </c>
      <c r="S36" s="83"/>
      <c r="T36" s="83"/>
      <c r="U36" s="83"/>
      <c r="V36" s="83"/>
      <c r="W36" s="84"/>
      <c r="X36" s="85" t="s">
        <v>58</v>
      </c>
      <c r="Y36" s="85"/>
      <c r="Z36" s="85"/>
      <c r="AA36" s="85"/>
      <c r="AB36" s="86"/>
      <c r="AC36" s="60"/>
      <c r="AD36" s="60"/>
      <c r="AE36" s="60"/>
      <c r="AF36" s="60"/>
      <c r="AG36" s="59"/>
      <c r="AH36" s="59"/>
      <c r="AI36" s="59"/>
      <c r="AJ36" s="59"/>
      <c r="AK36" s="59"/>
      <c r="AL36" s="59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62" ht="20.100000000000001" customHeight="1">
      <c r="A37" s="26">
        <v>1</v>
      </c>
      <c r="B37" s="79" t="s">
        <v>52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68"/>
      <c r="S37" s="69"/>
      <c r="T37" s="69"/>
      <c r="U37" s="69"/>
      <c r="V37" s="69"/>
      <c r="W37" s="70"/>
      <c r="X37" s="80">
        <f>IF(R37="〇",33900,0)</f>
        <v>0</v>
      </c>
      <c r="Y37" s="81"/>
      <c r="Z37" s="81"/>
      <c r="AA37" s="81"/>
      <c r="AB37" s="27" t="s">
        <v>18</v>
      </c>
      <c r="AE37" s="38"/>
      <c r="AF37" s="38"/>
      <c r="AG37" s="31"/>
      <c r="AH37" s="54" t="s">
        <v>68</v>
      </c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</row>
    <row r="38" spans="1:62" ht="20.100000000000001" customHeight="1">
      <c r="A38" s="28">
        <v>2</v>
      </c>
      <c r="B38" s="18" t="s">
        <v>53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8"/>
      <c r="S38" s="69"/>
      <c r="T38" s="69"/>
      <c r="U38" s="69"/>
      <c r="V38" s="69"/>
      <c r="W38" s="70"/>
      <c r="X38" s="66">
        <f>IF(R38="〇",17100,0)</f>
        <v>0</v>
      </c>
      <c r="Y38" s="67"/>
      <c r="Z38" s="67"/>
      <c r="AA38" s="67"/>
      <c r="AB38" s="40" t="s">
        <v>55</v>
      </c>
      <c r="AE38" s="38"/>
      <c r="AF38" s="38"/>
      <c r="AG38" s="31"/>
      <c r="AH38" s="54" t="s">
        <v>71</v>
      </c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</row>
    <row r="39" spans="1:62" ht="20.100000000000001" customHeight="1" thickBot="1">
      <c r="A39" s="39">
        <v>3</v>
      </c>
      <c r="B39" s="71" t="s">
        <v>54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  <c r="R39" s="68"/>
      <c r="S39" s="69"/>
      <c r="T39" s="69"/>
      <c r="U39" s="69"/>
      <c r="V39" s="69"/>
      <c r="W39" s="70"/>
      <c r="X39" s="73">
        <f>IF(R39="〇",23100,0)</f>
        <v>0</v>
      </c>
      <c r="Y39" s="74"/>
      <c r="Z39" s="74"/>
      <c r="AA39" s="74"/>
      <c r="AB39" s="35" t="s">
        <v>18</v>
      </c>
      <c r="AE39" s="38"/>
      <c r="AF39" s="38"/>
      <c r="AG39" s="31"/>
      <c r="AH39" s="54" t="s">
        <v>69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</row>
    <row r="40" spans="1:62" ht="20.100000000000001" customHeight="1" thickBot="1">
      <c r="A40" s="62" t="s">
        <v>17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75"/>
      <c r="S40" s="63"/>
      <c r="T40" s="63"/>
      <c r="U40" s="63"/>
      <c r="V40" s="63"/>
      <c r="W40" s="76"/>
      <c r="X40" s="77">
        <f>SUM(X37:AA39)</f>
        <v>0</v>
      </c>
      <c r="Y40" s="78"/>
      <c r="Z40" s="78"/>
      <c r="AA40" s="78"/>
      <c r="AB40" s="36" t="s">
        <v>18</v>
      </c>
    </row>
    <row r="41" spans="1:62" ht="18.95" customHeight="1" thickBot="1">
      <c r="A41" s="61" t="s">
        <v>60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62" ht="6.6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2"/>
      <c r="T42" s="42"/>
      <c r="U42" s="42"/>
      <c r="V42" s="42"/>
      <c r="W42" s="42"/>
      <c r="X42" s="6"/>
      <c r="Y42" s="6"/>
      <c r="Z42" s="6"/>
      <c r="AA42" s="6"/>
      <c r="AB42" s="43"/>
    </row>
    <row r="43" spans="1:62" ht="6.6" customHeight="1" thickTop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</row>
    <row r="44" spans="1:62" ht="15" customHeight="1">
      <c r="A44" s="47"/>
      <c r="B44" s="64" t="s">
        <v>42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D44" s="53" t="s">
        <v>76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1:62" ht="4.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1:62" s="10" customFormat="1" ht="3" customHeight="1" thickBo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</row>
    <row r="47" spans="1:62" ht="12.75" thickTop="1"/>
  </sheetData>
  <sheetProtection algorithmName="SHA-512" hashValue="ZMr/rAz83eenR2DCHm6tWH7nQlizOJqa9bZMZVm6oU/t9G3Y7NYQPlD3ckq7VMihEdScPtqzCN8IeQJfbAEb3g==" saltValue="Bs63P24cEBsRIqGVo1owHw==" spinCount="100000" sheet="1" objects="1" scenarios="1"/>
  <mergeCells count="101">
    <mergeCell ref="B31:Q31"/>
    <mergeCell ref="R32:W32"/>
    <mergeCell ref="R31:W31"/>
    <mergeCell ref="B32:Q32"/>
    <mergeCell ref="AG23:AZ23"/>
    <mergeCell ref="AH24:AZ24"/>
    <mergeCell ref="R30:W30"/>
    <mergeCell ref="X27:AA27"/>
    <mergeCell ref="X24:AA24"/>
    <mergeCell ref="R24:W24"/>
    <mergeCell ref="R25:W25"/>
    <mergeCell ref="X31:AA31"/>
    <mergeCell ref="X32:AA32"/>
    <mergeCell ref="X26:AA26"/>
    <mergeCell ref="R26:W26"/>
    <mergeCell ref="A3:AB3"/>
    <mergeCell ref="H11:I11"/>
    <mergeCell ref="K11:M11"/>
    <mergeCell ref="B16:I16"/>
    <mergeCell ref="J16:L16"/>
    <mergeCell ref="M16:Q16"/>
    <mergeCell ref="R16:T16"/>
    <mergeCell ref="U16:AB16"/>
    <mergeCell ref="A9:A13"/>
    <mergeCell ref="Z5:AA5"/>
    <mergeCell ref="W5:X5"/>
    <mergeCell ref="T5:U5"/>
    <mergeCell ref="A6:G6"/>
    <mergeCell ref="J13:L13"/>
    <mergeCell ref="B9:D9"/>
    <mergeCell ref="B10:D10"/>
    <mergeCell ref="E10:AB10"/>
    <mergeCell ref="E9:AB9"/>
    <mergeCell ref="E12:AB12"/>
    <mergeCell ref="M13:Q13"/>
    <mergeCell ref="U13:AB13"/>
    <mergeCell ref="R13:T13"/>
    <mergeCell ref="B13:I13"/>
    <mergeCell ref="B11:D12"/>
    <mergeCell ref="X25:AA25"/>
    <mergeCell ref="X22:AB22"/>
    <mergeCell ref="X23:AA23"/>
    <mergeCell ref="A16:A17"/>
    <mergeCell ref="B17:I17"/>
    <mergeCell ref="J17:L17"/>
    <mergeCell ref="X30:AB30"/>
    <mergeCell ref="H21:AA21"/>
    <mergeCell ref="A22:P22"/>
    <mergeCell ref="R22:W22"/>
    <mergeCell ref="R17:T17"/>
    <mergeCell ref="U17:AB17"/>
    <mergeCell ref="D21:E21"/>
    <mergeCell ref="F21:G21"/>
    <mergeCell ref="A21:C21"/>
    <mergeCell ref="M17:Q17"/>
    <mergeCell ref="A27:Q27"/>
    <mergeCell ref="R27:W27"/>
    <mergeCell ref="A30:Q30"/>
    <mergeCell ref="B23:Q23"/>
    <mergeCell ref="B24:Q24"/>
    <mergeCell ref="B25:Q25"/>
    <mergeCell ref="B26:Q26"/>
    <mergeCell ref="R23:W23"/>
    <mergeCell ref="A41:AB41"/>
    <mergeCell ref="A33:Q33"/>
    <mergeCell ref="A40:Q40"/>
    <mergeCell ref="B44:AB44"/>
    <mergeCell ref="X38:AA38"/>
    <mergeCell ref="R38:W38"/>
    <mergeCell ref="B39:Q39"/>
    <mergeCell ref="R39:W39"/>
    <mergeCell ref="X39:AA39"/>
    <mergeCell ref="R40:W40"/>
    <mergeCell ref="X40:AA40"/>
    <mergeCell ref="X33:AA33"/>
    <mergeCell ref="B37:Q37"/>
    <mergeCell ref="R37:W37"/>
    <mergeCell ref="X37:AA37"/>
    <mergeCell ref="A36:Q36"/>
    <mergeCell ref="R36:W36"/>
    <mergeCell ref="X36:AB36"/>
    <mergeCell ref="R33:W33"/>
    <mergeCell ref="AD44:BJ46"/>
    <mergeCell ref="AH39:AU39"/>
    <mergeCell ref="AH32:AT32"/>
    <mergeCell ref="AD1:AU6"/>
    <mergeCell ref="AH37:AU37"/>
    <mergeCell ref="AH38:AU38"/>
    <mergeCell ref="AC23:AF23"/>
    <mergeCell ref="AC24:AE24"/>
    <mergeCell ref="AC25:AE25"/>
    <mergeCell ref="AC26:AE26"/>
    <mergeCell ref="AH31:AT31"/>
    <mergeCell ref="AG36:AL36"/>
    <mergeCell ref="AC36:AF36"/>
    <mergeCell ref="AG22:AL22"/>
    <mergeCell ref="AC22:AF22"/>
    <mergeCell ref="AC30:AF30"/>
    <mergeCell ref="AG30:AL30"/>
    <mergeCell ref="AH25:AW25"/>
    <mergeCell ref="AH26:AX26"/>
  </mergeCells>
  <phoneticPr fontId="3"/>
  <dataValidations count="3">
    <dataValidation imeMode="halfAlpha" allowBlank="1" showInputMessage="1" showErrorMessage="1" sqref="Z5:AA5 M16:Q16 H11:I11 K11:M11 U16:AB16 T5:U5 W5:X5"/>
    <dataValidation imeMode="fullKatakana" allowBlank="1" showInputMessage="1" showErrorMessage="1" sqref="E9:AB9"/>
    <dataValidation type="list" showInputMessage="1" showErrorMessage="1" sqref="R23:W26 R31:W32 R37:W37 R39:W39 R38">
      <formula1>"　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blackAndWhite="1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285750</xdr:rowOff>
                  </from>
                  <to>
                    <xdr:col>2</xdr:col>
                    <xdr:colOff>304800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5" name="Check Box 19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285750</xdr:rowOff>
                  </from>
                  <to>
                    <xdr:col>3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6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19050</xdr:rowOff>
                  </from>
                  <to>
                    <xdr:col>3</xdr:col>
                    <xdr:colOff>9525</xdr:colOff>
                    <xdr:row>53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4"/>
  <sheetViews>
    <sheetView view="pageBreakPreview" topLeftCell="A16" zoomScale="98" zoomScaleNormal="100" zoomScaleSheetLayoutView="98" workbookViewId="0">
      <selection activeCell="C19" sqref="C19"/>
    </sheetView>
  </sheetViews>
  <sheetFormatPr defaultRowHeight="13.5"/>
  <cols>
    <col min="1" max="19" width="4.625" customWidth="1"/>
  </cols>
  <sheetData>
    <row r="1" spans="1:19">
      <c r="A1" s="9" t="s">
        <v>62</v>
      </c>
    </row>
    <row r="3" spans="1:19" ht="17.25">
      <c r="A3" s="152" t="s">
        <v>75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6" spans="1:19"/>
    <row r="8" spans="1:19" ht="17.25">
      <c r="C8" s="1"/>
      <c r="H8" s="2" t="s">
        <v>26</v>
      </c>
      <c r="I8" s="154">
        <f>申請書!X27+申請書!X33+申請書!X40</f>
        <v>0</v>
      </c>
      <c r="J8" s="155"/>
      <c r="K8" s="155"/>
      <c r="L8" s="7" t="s">
        <v>19</v>
      </c>
    </row>
    <row r="11" spans="1:19" ht="28.5" customHeight="1">
      <c r="A11" s="156" t="s">
        <v>74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5" spans="1:19" ht="18" customHeight="1">
      <c r="B15" s="3"/>
      <c r="C15" s="4"/>
      <c r="D15" s="4"/>
      <c r="E15" s="4"/>
      <c r="F15" s="4"/>
      <c r="G15" s="4"/>
      <c r="H15" s="4"/>
    </row>
    <row r="19" spans="1:19" ht="27" customHeight="1">
      <c r="H19" t="s">
        <v>15</v>
      </c>
      <c r="J19" s="157">
        <f>申請書!E12</f>
        <v>0</v>
      </c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27" customHeight="1">
      <c r="H20" t="s">
        <v>27</v>
      </c>
      <c r="J20" s="157">
        <f>申請書!E10</f>
        <v>0</v>
      </c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27" customHeight="1">
      <c r="H21" t="s">
        <v>28</v>
      </c>
      <c r="J21" s="157">
        <f>申請書!M13</f>
        <v>0</v>
      </c>
      <c r="K21" s="158"/>
      <c r="L21" s="158"/>
      <c r="M21" s="158"/>
      <c r="N21" s="157">
        <f>申請書!U13</f>
        <v>0</v>
      </c>
      <c r="O21" s="157"/>
      <c r="P21" s="157"/>
      <c r="Q21" s="157"/>
      <c r="R21" s="157"/>
      <c r="S21" s="157"/>
    </row>
    <row r="24" spans="1:19">
      <c r="A24" s="8"/>
      <c r="B24" s="8" t="s">
        <v>61</v>
      </c>
      <c r="C24" s="8"/>
      <c r="D24" s="8"/>
      <c r="E24" s="8"/>
      <c r="F24" s="8"/>
      <c r="G24" s="8"/>
    </row>
    <row r="31" spans="1:19" ht="18" customHeight="1">
      <c r="H31" s="159" t="s">
        <v>29</v>
      </c>
      <c r="I31" s="160"/>
      <c r="J31" s="160"/>
      <c r="K31" s="161"/>
      <c r="L31" s="161"/>
      <c r="M31" s="161"/>
      <c r="N31" s="161"/>
      <c r="O31" s="161"/>
      <c r="P31" s="161"/>
      <c r="Q31" s="161"/>
      <c r="R31" s="162"/>
    </row>
    <row r="32" spans="1:19" ht="20.100000000000001" customHeight="1">
      <c r="H32" s="148" t="s">
        <v>20</v>
      </c>
      <c r="I32" s="149"/>
      <c r="J32" s="150"/>
      <c r="K32" s="151"/>
      <c r="L32" s="151"/>
      <c r="M32" s="151"/>
      <c r="N32" s="151"/>
      <c r="O32" s="151"/>
      <c r="P32" s="151"/>
      <c r="Q32" s="151"/>
      <c r="R32" s="151"/>
    </row>
    <row r="33" spans="8:18" ht="20.100000000000001" customHeight="1">
      <c r="H33" s="148" t="s">
        <v>33</v>
      </c>
      <c r="I33" s="149"/>
      <c r="J33" s="150"/>
      <c r="K33" s="151"/>
      <c r="L33" s="151"/>
      <c r="M33" s="151"/>
      <c r="N33" s="151"/>
      <c r="O33" s="151"/>
      <c r="P33" s="151"/>
      <c r="Q33" s="151"/>
      <c r="R33" s="151"/>
    </row>
    <row r="34" spans="8:18" ht="20.100000000000001" customHeight="1">
      <c r="H34" s="148" t="s">
        <v>21</v>
      </c>
      <c r="I34" s="149"/>
      <c r="J34" s="150"/>
      <c r="K34" s="151"/>
      <c r="L34" s="151"/>
      <c r="M34" s="151"/>
      <c r="N34" s="151"/>
      <c r="O34" s="151"/>
      <c r="P34" s="151"/>
      <c r="Q34" s="151"/>
      <c r="R34" s="151"/>
    </row>
    <row r="35" spans="8:18" ht="20.100000000000001" customHeight="1">
      <c r="H35" s="148" t="s">
        <v>34</v>
      </c>
      <c r="I35" s="149"/>
      <c r="J35" s="150"/>
      <c r="K35" s="151"/>
      <c r="L35" s="151"/>
      <c r="M35" s="151"/>
      <c r="N35" s="151"/>
      <c r="O35" s="151"/>
      <c r="P35" s="151"/>
      <c r="Q35" s="151"/>
      <c r="R35" s="151"/>
    </row>
    <row r="36" spans="8:18" ht="20.100000000000001" customHeight="1">
      <c r="H36" s="148" t="s">
        <v>22</v>
      </c>
      <c r="I36" s="149"/>
      <c r="J36" s="150"/>
      <c r="K36" s="151"/>
      <c r="L36" s="151"/>
      <c r="M36" s="151"/>
      <c r="N36" s="151"/>
      <c r="O36" s="151"/>
      <c r="P36" s="151"/>
      <c r="Q36" s="151"/>
      <c r="R36" s="151"/>
    </row>
    <row r="37" spans="8:18" ht="20.100000000000001" customHeight="1">
      <c r="H37" s="148" t="s">
        <v>23</v>
      </c>
      <c r="I37" s="149"/>
      <c r="J37" s="150"/>
      <c r="K37" s="151"/>
      <c r="L37" s="151"/>
      <c r="M37" s="151"/>
      <c r="N37" s="151"/>
      <c r="O37" s="151"/>
      <c r="P37" s="151"/>
      <c r="Q37" s="151"/>
      <c r="R37" s="151"/>
    </row>
    <row r="38" spans="8:18" ht="20.100000000000001" customHeight="1">
      <c r="H38" s="148" t="s">
        <v>24</v>
      </c>
      <c r="I38" s="149"/>
      <c r="J38" s="150"/>
      <c r="K38" s="151"/>
      <c r="L38" s="151"/>
      <c r="M38" s="151"/>
      <c r="N38" s="151"/>
      <c r="O38" s="151"/>
      <c r="P38" s="151"/>
      <c r="Q38" s="151"/>
      <c r="R38" s="151"/>
    </row>
    <row r="39" spans="8:18" ht="20.100000000000001" customHeight="1">
      <c r="H39" s="148" t="s">
        <v>25</v>
      </c>
      <c r="I39" s="149"/>
      <c r="J39" s="150"/>
      <c r="K39" s="151"/>
      <c r="L39" s="151"/>
      <c r="M39" s="151"/>
      <c r="N39" s="151"/>
      <c r="O39" s="151"/>
      <c r="P39" s="151"/>
      <c r="Q39" s="151"/>
      <c r="R39" s="151"/>
    </row>
    <row r="41" spans="8:18" ht="19.5" customHeight="1">
      <c r="H41" s="137" t="s">
        <v>44</v>
      </c>
      <c r="I41" s="138"/>
      <c r="J41" s="139"/>
      <c r="K41" s="143" t="s">
        <v>30</v>
      </c>
      <c r="L41" s="143"/>
      <c r="M41" s="144"/>
      <c r="N41" s="145"/>
      <c r="O41" s="145"/>
      <c r="P41" s="145"/>
      <c r="Q41" s="145"/>
      <c r="R41" s="146"/>
    </row>
    <row r="42" spans="8:18" ht="19.5" customHeight="1">
      <c r="H42" s="140"/>
      <c r="I42" s="141"/>
      <c r="J42" s="142"/>
      <c r="K42" s="147" t="s">
        <v>45</v>
      </c>
      <c r="L42" s="147"/>
      <c r="M42" s="144"/>
      <c r="N42" s="145"/>
      <c r="O42" s="145"/>
      <c r="P42" s="145"/>
      <c r="Q42" s="145"/>
      <c r="R42" s="146"/>
    </row>
    <row r="43" spans="8:18" ht="19.5" customHeight="1">
      <c r="H43" s="137" t="s">
        <v>32</v>
      </c>
      <c r="I43" s="138"/>
      <c r="J43" s="139"/>
      <c r="K43" s="143" t="s">
        <v>30</v>
      </c>
      <c r="L43" s="143"/>
      <c r="M43" s="144"/>
      <c r="N43" s="145"/>
      <c r="O43" s="145"/>
      <c r="P43" s="145"/>
      <c r="Q43" s="145"/>
      <c r="R43" s="146"/>
    </row>
    <row r="44" spans="8:18" ht="19.5" customHeight="1">
      <c r="H44" s="140"/>
      <c r="I44" s="141"/>
      <c r="J44" s="142"/>
      <c r="K44" s="147" t="s">
        <v>45</v>
      </c>
      <c r="L44" s="147"/>
      <c r="M44" s="144"/>
      <c r="N44" s="145"/>
      <c r="O44" s="145"/>
      <c r="P44" s="145"/>
      <c r="Q44" s="145"/>
      <c r="R44" s="146"/>
    </row>
  </sheetData>
  <sheetProtection algorithmName="SHA-512" hashValue="yUjUGcJzmLE2/6qX2anT+FTl1cO9DBSKzNJR+XxAQ/zdV1+PLcbTkEYVsna6jD+MXjS8/KVELhb+pAP4cry3mw==" saltValue="LOl5op2eSlUwQ4l2bd78Rw==" spinCount="100000" sheet="1" objects="1" scenarios="1"/>
  <mergeCells count="34">
    <mergeCell ref="H34:J34"/>
    <mergeCell ref="K34:R34"/>
    <mergeCell ref="A3:S3"/>
    <mergeCell ref="I8:K8"/>
    <mergeCell ref="A11:S11"/>
    <mergeCell ref="J19:S19"/>
    <mergeCell ref="J20:S20"/>
    <mergeCell ref="J21:M21"/>
    <mergeCell ref="N21:S21"/>
    <mergeCell ref="H31:R31"/>
    <mergeCell ref="H32:J32"/>
    <mergeCell ref="K32:R32"/>
    <mergeCell ref="H33:J33"/>
    <mergeCell ref="K33:R33"/>
    <mergeCell ref="H35:J35"/>
    <mergeCell ref="K35:R35"/>
    <mergeCell ref="H36:J36"/>
    <mergeCell ref="K36:R36"/>
    <mergeCell ref="H37:J37"/>
    <mergeCell ref="K37:R37"/>
    <mergeCell ref="H38:J38"/>
    <mergeCell ref="K38:R38"/>
    <mergeCell ref="H39:J39"/>
    <mergeCell ref="K39:R39"/>
    <mergeCell ref="H41:J42"/>
    <mergeCell ref="K41:L41"/>
    <mergeCell ref="M41:R41"/>
    <mergeCell ref="K42:L42"/>
    <mergeCell ref="M42:R42"/>
    <mergeCell ref="H43:J44"/>
    <mergeCell ref="K43:L43"/>
    <mergeCell ref="M43:R43"/>
    <mergeCell ref="K44:L44"/>
    <mergeCell ref="M44:R44"/>
  </mergeCells>
  <phoneticPr fontId="3"/>
  <dataValidations count="2">
    <dataValidation imeMode="halfKatakana" allowBlank="1" showInputMessage="1" showErrorMessage="1" sqref="K39:R39 M42 K42 K44 M44"/>
    <dataValidation imeMode="halfAlpha" allowBlank="1" showInputMessage="1" showErrorMessage="1" sqref="K33:R33 K35:R35 K37:R37"/>
  </dataValidations>
  <pageMargins left="0.70866141732283472" right="0.70866141732283472" top="0.74803149606299213" bottom="0.74803149606299213" header="0.31496062992125984" footer="0.31496062992125984"/>
  <pageSetup paperSize="9" fitToWidth="0" orientation="portrait" blackAndWhite="1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申請書</vt:lpstr>
      <vt:lpstr>請求書</vt:lpstr>
      <vt:lpstr>申請書!Print_Area</vt:lpstr>
      <vt:lpstr>請求書!Print_Area</vt:lpstr>
      <vt:lpstr>申請書!Print_Titles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Administrator</cp:lastModifiedBy>
  <cp:lastPrinted>2023-11-01T06:53:49Z</cp:lastPrinted>
  <dcterms:created xsi:type="dcterms:W3CDTF">2018-06-19T01:27:02Z</dcterms:created>
  <dcterms:modified xsi:type="dcterms:W3CDTF">2024-02-06T05:53:16Z</dcterms:modified>
</cp:coreProperties>
</file>