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15360" windowHeight="7635" tabRatio="89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AM34" i="10" l="1"/>
  <c r="AM35" i="10" s="1"/>
  <c r="BE34"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<sst xmlns="http://schemas.openxmlformats.org/spreadsheetml/2006/main" count="1084" uniqueCount="611">
  <si>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</si>
  <si>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</si>
  <si>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</si>
  <si>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</si>
  <si>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</si>
  <si>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</si>
  <si>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</si>
  <si>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</si>
  <si>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</si>
  <si>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</si>
  <si>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</si>
  <si>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</si>
  <si>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</si>
  <si>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</si>
  <si>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</si>
  <si>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</si>
  <si>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</si>
  <si>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</si>
  <si>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</si>
  <si>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</si>
  <si>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</si>
  <si>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</si>
  <si>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</si>
  <si>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</si>
  <si>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</si>
  <si>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</si>
  <si>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</si>
  <si>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</si>
  <si>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</si>
  <si>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</si>
  <si>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</si>
  <si>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</si>
  <si>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</si>
  <si>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</si>
  <si>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</si>
  <si>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</si>
  <si>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</si>
  <si>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</si>
  <si>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</si>
  <si>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</si>
  <si>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</si>
  <si>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</si>
  <si>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</si>
  <si>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</si>
  <si>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</si>
  <si>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</si>
  <si>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</si>
  <si>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</si>
  <si>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</si>
  <si>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</si>
  <si>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</si>
  <si>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</si>
  <si>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</si>
  <si>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</si>
  <si>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</si>
  <si>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</si>
  <si>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</si>
  <si>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</si>
  <si>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</si>
  <si>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</si>
  <si>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</si>
  <si>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</si>
  <si>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</si>
  <si>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</si>
  <si>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</si>
  <si>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</si>
  <si>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</si>
  <si>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</si>
  <si>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</si>
  <si>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</si>
  <si>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</si>
  <si>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</si>
  <si>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</si>
  <si>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</si>
  <si>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</si>
  <si>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</si>
  <si>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</si>
  <si>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</si>
  <si>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</si>
  <si>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</si>
  <si>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</si>
  <si>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</si>
  <si>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</si>
  <si>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</si>
  <si>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</si>
  <si>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</si>
  <si>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</si>
  <si>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</si>
  <si>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</si>
  <si>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</si>
  <si>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</si>
  <si>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</si>
  <si>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桑名市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</si>
  <si>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</si>
  <si>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</si>
  <si>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</si>
  <si>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</si>
  <si>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</si>
  <si>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</si>
  <si>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</si>
  <si>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</si>
  <si>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</si>
  <si>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</si>
  <si>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</si>
  <si>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</si>
  <si>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</si>
  <si>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</si>
  <si>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</si>
  <si>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</si>
  <si>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</si>
  <si>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</si>
  <si>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</si>
  <si>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</si>
  <si>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</si>
  <si>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</si>
  <si>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</si>
  <si>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</si>
  <si>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</si>
  <si>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</si>
  <si>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</si>
  <si>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</si>
  <si>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</si>
  <si>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</si>
  <si>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</si>
  <si>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</si>
  <si>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</si>
  <si>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</si>
  <si>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</si>
  <si>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</si>
  <si>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</si>
  <si>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</si>
  <si>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</si>
  <si>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</si>
  <si>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</si>
  <si>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</si>
  <si>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</si>
  <si>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</si>
  <si>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</si>
  <si>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</si>
  <si>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</si>
  <si>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</si>
  <si>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</si>
  <si>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</si>
  <si>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</si>
  <si>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</si>
  <si>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</si>
  <si>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</si>
  <si>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</si>
  <si>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</si>
  <si>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</si>
  <si>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</si>
  <si>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</si>
  <si>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</si>
  <si>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</si>
  <si>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</si>
  <si>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</si>
  <si>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</si>
  <si>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</si>
  <si>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</si>
  <si>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</si>
  <si>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</si>
  <si>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</si>
  <si>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</si>
  <si>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</si>
  <si>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</si>
  <si>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</si>
  <si>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</si>
  <si>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</si>
  <si>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</si>
  <si>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</si>
  <si>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</si>
  <si>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</si>
  <si>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</si>
  <si>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</si>
  <si>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</si>
  <si>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</si>
  <si>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</si>
  <si>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</si>
  <si>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</si>
  <si>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</si>
  <si>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</si>
  <si>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</si>
  <si>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</si>
  <si>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</si>
  <si>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</si>
  <si>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</si>
  <si>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</si>
  <si>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</si>
  <si>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</si>
  <si>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</si>
  <si>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</si>
  <si>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</si>
  <si>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</si>
  <si>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</si>
  <si>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</si>
  <si>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</si>
  <si>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</si>
  <si>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</si>
  <si>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</si>
  <si>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</si>
  <si>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</si>
  <si>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</si>
  <si>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</si>
  <si>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</si>
  <si>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</si>
  <si>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</si>
  <si>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三重県桑名市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</si>
  <si>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</si>
  <si>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</si>
  <si>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</si>
  <si>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</si>
  <si>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</si>
  <si>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</si>
  <si>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</si>
  <si>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</si>
  <si>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</si>
  <si>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</si>
  <si>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</si>
  <si>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</si>
  <si>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</si>
  <si>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</si>
  <si>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</si>
  <si>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</si>
  <si>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</si>
  <si>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</si>
  <si>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</si>
  <si>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</si>
  <si>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</si>
  <si>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</si>
  <si>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</si>
  <si>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</si>
  <si>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</si>
  <si>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</si>
  <si>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</si>
  <si>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</si>
  <si>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</si>
  <si>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</si>
  <si>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</si>
  <si>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</si>
  <si>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</si>
  <si>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</si>
  <si>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</si>
  <si>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</si>
  <si>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</si>
  <si>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</si>
  <si>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</si>
  <si>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</si>
  <si>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</si>
  <si>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</si>
  <si>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</si>
  <si>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</si>
  <si>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</si>
  <si>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</si>
  <si>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</si>
  <si>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</si>
  <si>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</si>
  <si>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</si>
  <si>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</si>
  <si>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</si>
  <si>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</si>
  <si>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</si>
  <si>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</si>
  <si>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</si>
  <si>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</si>
  <si>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</si>
  <si>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</si>
  <si>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</si>
  <si>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</si>
  <si>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</si>
  <si>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</si>
  <si>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</si>
  <si>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</si>
  <si>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</si>
  <si>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</si>
  <si>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</si>
  <si>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</si>
  <si>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</si>
  <si>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</si>
  <si>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</si>
  <si>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</si>
  <si>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</si>
  <si>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</si>
  <si>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</si>
  <si>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</si>
  <si>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</si>
  <si>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</si>
  <si>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</si>
  <si>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</si>
  <si>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</si>
  <si>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</si>
  <si>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</si>
  <si>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</si>
  <si>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</si>
  <si>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</si>
  <si>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</si>
  <si>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</si>
  <si>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</si>
  <si>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</si>
  <si>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</si>
  <si>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</si>
  <si>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</si>
  <si>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</si>
  <si>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</si>
  <si>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</si>
  <si>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</si>
  <si>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</si>
  <si>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</si>
  <si>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</si>
  <si>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</si>
  <si>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</si>
  <si>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</si>
  <si>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</si>
  <si>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</si>
  <si>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</si>
  <si>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</si>
  <si>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</si>
  <si>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</si>
  <si>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</si>
  <si>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</si>
  <si>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</si>
  <si>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</si>
  <si>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</si>
  <si>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</si>
  <si>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</si>
  <si>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</si>
  <si>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</si>
  <si>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</si>
  <si>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</si>
  <si>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</si>
  <si>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駐車場整備</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</si>
  <si>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</si>
  <si>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</si>
  <si>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</si>
  <si>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</si>
  <si>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</si>
  <si>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</si>
  <si>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</si>
  <si>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</si>
  <si>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</si>
  <si>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</si>
  <si>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</si>
  <si>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</si>
  <si>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</si>
  <si>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</si>
  <si>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</si>
  <si>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</si>
  <si>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</si>
  <si>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</si>
  <si>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</si>
  <si>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</si>
  <si>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</si>
  <si>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</si>
  <si>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</si>
  <si>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</si>
  <si>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</si>
  <si>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三重県桑名市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</si>
  <si>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</si>
  <si>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</si>
  <si>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</si>
  <si>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</si>
  <si>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</si>
  <si>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</si>
  <si>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</si>
  <si>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</si>
  <si>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</si>
  <si>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</si>
  <si>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</si>
  <si>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</si>
  <si>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</si>
  <si>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</si>
  <si>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</si>
  <si>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</si>
  <si>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</si>
  <si>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</si>
  <si>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</si>
  <si>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</si>
  <si>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</si>
  <si>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</si>
  <si>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地方独立行政法人桑名市総合医療センター施設整備等貸付事業特別会計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</si>
  <si>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</si>
  <si>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</si>
  <si>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</si>
  <si>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</si>
  <si>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</si>
  <si>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</si>
  <si>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</si>
  <si>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</si>
  <si>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</si>
  <si>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</si>
  <si>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</si>
  <si>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</si>
  <si>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</si>
  <si>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</si>
  <si>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市営駐車場事業特別会計</t>
    <phoneticPr fontId="5"/>
  </si>
  <si>
    <t>-</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</si>
  <si>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</si>
  <si>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</si>
  <si>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</si>
  <si>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</si>
  <si>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</si>
  <si>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</si>
  <si>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</si>
  <si>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</si>
  <si>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</si>
  <si>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</si>
  <si>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</si>
  <si>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</si>
  <si>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</si>
  <si>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</si>
  <si>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</si>
  <si>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</si>
  <si>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</si>
  <si>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</si>
  <si>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</si>
  <si>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</si>
  <si>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</si>
  <si>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</si>
  <si>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</si>
  <si>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</si>
  <si>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</si>
  <si>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</si>
  <si>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</si>
  <si>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</si>
  <si>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</si>
  <si>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</si>
  <si>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</si>
  <si>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</si>
  <si>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</si>
  <si>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</si>
  <si>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</si>
  <si>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</si>
  <si>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</si>
  <si>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</si>
  <si>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</si>
  <si>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</si>
  <si>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</si>
  <si>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</si>
  <si>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</si>
  <si>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</si>
  <si>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</si>
  <si>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</si>
  <si>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</si>
  <si>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</si>
  <si>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</si>
  <si>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</si>
  <si>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</si>
  <si>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</si>
  <si>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</si>
  <si>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</si>
  <si>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</si>
  <si>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</si>
  <si>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</si>
  <si>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</si>
  <si>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</si>
  <si>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</si>
  <si>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</si>
  <si>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</si>
  <si>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</si>
  <si>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</si>
  <si>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</si>
  <si>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</si>
  <si>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</si>
  <si>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</si>
  <si>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</si>
  <si>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</si>
  <si>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</si>
  <si>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</si>
  <si>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</si>
  <si>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市営駐車場事業特別会計</t>
    <phoneticPr fontId="5"/>
  </si>
  <si>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</si>
  <si>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</si>
  <si>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</si>
  <si>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</si>
  <si>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</si>
  <si>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</si>
  <si>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</si>
  <si>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</si>
  <si>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</si>
  <si>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</si>
  <si>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</si>
  <si>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</si>
  <si>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</si>
  <si>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</si>
  <si>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</si>
  <si>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</si>
  <si>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</si>
  <si>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</si>
  <si>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</si>
  <si>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</si>
  <si>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</si>
  <si>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</si>
  <si>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</si>
  <si>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</si>
  <si>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</si>
  <si>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</si>
  <si>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</si>
  <si>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</si>
  <si>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</si>
  <si>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</si>
  <si>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</si>
  <si>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</si>
  <si>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</si>
  <si>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</si>
  <si>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</si>
  <si>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</si>
  <si>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</si>
  <si>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</si>
  <si>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</si>
  <si>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</si>
  <si>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</si>
  <si>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</si>
  <si>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</si>
  <si>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</si>
  <si>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</si>
  <si>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</si>
  <si>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</si>
  <si>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</si>
  <si>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</si>
  <si>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</si>
  <si>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</si>
  <si>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</si>
  <si>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</si>
  <si>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</si>
  <si>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</si>
  <si>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</si>
  <si>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</si>
  <si>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</si>
  <si>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</si>
  <si>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</si>
  <si>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</si>
  <si>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</si>
  <si>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</si>
  <si>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</si>
  <si>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</si>
  <si>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</si>
  <si>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</si>
  <si>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</si>
  <si>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</si>
  <si>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</si>
  <si>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</si>
  <si>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</si>
  <si>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</si>
  <si>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</si>
  <si>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</si>
  <si>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</si>
  <si>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</si>
  <si>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</si>
  <si>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</si>
  <si>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</si>
  <si>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</si>
  <si>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</si>
  <si>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</si>
  <si>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</si>
  <si>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</si>
  <si>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</si>
  <si>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</si>
  <si>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</si>
  <si>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1.35</t>
  </si>
  <si>
    <t>▲ 0.95</t>
  </si>
  <si>
    <t>▲ 0.31</t>
  </si>
  <si>
    <t>一般会計</t>
  </si>
  <si>
    <t>水道事業会計</t>
  </si>
  <si>
    <t>下水道事業会計</t>
  </si>
  <si>
    <t>介護保険事業特別会計</t>
  </si>
  <si>
    <t>国民健康保険事業特別会計</t>
  </si>
  <si>
    <t>後期高齢者医療事業特別会計</t>
  </si>
  <si>
    <t>住宅新築資金等貸付事業特別会計</t>
  </si>
  <si>
    <t>地方独立行政法人桑名市総合医療センター施設整備等貸付事業特別会計</t>
  </si>
  <si>
    <t>その他会計（赤字）</t>
  </si>
  <si>
    <t>その他会計（黒字）</t>
  </si>
  <si>
    <t>-</t>
    <phoneticPr fontId="2"/>
  </si>
  <si>
    <t>桑名広域清掃事業組合</t>
    <rPh sb="0" eb="2">
      <t>クワナ</t>
    </rPh>
    <rPh sb="2" eb="4">
      <t>コウイキ</t>
    </rPh>
    <rPh sb="4" eb="6">
      <t>セイソウ</t>
    </rPh>
    <rPh sb="6" eb="8">
      <t>ジギョウ</t>
    </rPh>
    <rPh sb="8" eb="10">
      <t>クミアイ</t>
    </rPh>
    <phoneticPr fontId="2"/>
  </si>
  <si>
    <t>　一般会計</t>
    <rPh sb="1" eb="3">
      <t>イッパン</t>
    </rPh>
    <rPh sb="3" eb="5">
      <t>カイケイ</t>
    </rPh>
    <phoneticPr fontId="2"/>
  </si>
  <si>
    <t>　ごみ処理施設整備事業特別会計</t>
    <rPh sb="3" eb="5">
      <t>ショリ</t>
    </rPh>
    <rPh sb="5" eb="7">
      <t>シセツ</t>
    </rPh>
    <rPh sb="7" eb="9">
      <t>セイビ</t>
    </rPh>
    <rPh sb="9" eb="11">
      <t>ジギョウ</t>
    </rPh>
    <rPh sb="11" eb="13">
      <t>トクベツ</t>
    </rPh>
    <rPh sb="13" eb="15">
      <t>カイケイ</t>
    </rPh>
    <phoneticPr fontId="2"/>
  </si>
  <si>
    <t>三重県市町総合事務組合</t>
    <rPh sb="0" eb="3">
      <t>ミエケン</t>
    </rPh>
    <rPh sb="3" eb="5">
      <t>シチョウ</t>
    </rPh>
    <rPh sb="5" eb="7">
      <t>ソウゴウ</t>
    </rPh>
    <rPh sb="7" eb="9">
      <t>ジム</t>
    </rPh>
    <rPh sb="9" eb="11">
      <t>クミアイ</t>
    </rPh>
    <phoneticPr fontId="2"/>
  </si>
  <si>
    <t>　共同研修特別会計</t>
    <rPh sb="1" eb="3">
      <t>キョウドウ</t>
    </rPh>
    <rPh sb="3" eb="5">
      <t>ケンシュウ</t>
    </rPh>
    <rPh sb="5" eb="7">
      <t>トクベツ</t>
    </rPh>
    <rPh sb="7" eb="9">
      <t>カイケイ</t>
    </rPh>
    <phoneticPr fontId="2"/>
  </si>
  <si>
    <t>　デジタル地図特別会計</t>
    <rPh sb="5" eb="7">
      <t>チズ</t>
    </rPh>
    <rPh sb="7" eb="9">
      <t>トクベツ</t>
    </rPh>
    <rPh sb="9" eb="11">
      <t>カイケイ</t>
    </rPh>
    <phoneticPr fontId="2"/>
  </si>
  <si>
    <t>　物品特別会計</t>
    <rPh sb="1" eb="3">
      <t>ブッピン</t>
    </rPh>
    <rPh sb="3" eb="5">
      <t>トクベツ</t>
    </rPh>
    <rPh sb="5" eb="7">
      <t>カイケイ</t>
    </rPh>
    <phoneticPr fontId="2"/>
  </si>
  <si>
    <t>　退職手当特別会計</t>
    <rPh sb="1" eb="3">
      <t>タイショク</t>
    </rPh>
    <rPh sb="3" eb="5">
      <t>テアテ</t>
    </rPh>
    <rPh sb="5" eb="7">
      <t>トクベツ</t>
    </rPh>
    <rPh sb="7" eb="9">
      <t>カイケイ</t>
    </rPh>
    <phoneticPr fontId="2"/>
  </si>
  <si>
    <t>　消防救急無線特別会計</t>
    <rPh sb="1" eb="3">
      <t>ショウボウ</t>
    </rPh>
    <rPh sb="3" eb="5">
      <t>キュウキュウ</t>
    </rPh>
    <rPh sb="5" eb="7">
      <t>ムセン</t>
    </rPh>
    <rPh sb="7" eb="9">
      <t>トクベツ</t>
    </rPh>
    <rPh sb="9" eb="11">
      <t>カイケイ</t>
    </rPh>
    <phoneticPr fontId="2"/>
  </si>
  <si>
    <t>　公平委員会特別会計</t>
    <rPh sb="1" eb="3">
      <t>コウヘイ</t>
    </rPh>
    <rPh sb="3" eb="6">
      <t>イインカイ</t>
    </rPh>
    <rPh sb="6" eb="8">
      <t>トクベツ</t>
    </rPh>
    <rPh sb="8" eb="10">
      <t>カイケイ</t>
    </rPh>
    <phoneticPr fontId="2"/>
  </si>
  <si>
    <t>三重地方税管理回収機構</t>
    <rPh sb="0" eb="2">
      <t>ミエ</t>
    </rPh>
    <rPh sb="2" eb="5">
      <t>チホウゼイ</t>
    </rPh>
    <rPh sb="5" eb="7">
      <t>カンリ</t>
    </rPh>
    <rPh sb="7" eb="9">
      <t>カイシュウ</t>
    </rPh>
    <rPh sb="9" eb="11">
      <t>キコウ</t>
    </rPh>
    <phoneticPr fontId="2"/>
  </si>
  <si>
    <t>　滞納整理拡充事業特別会計</t>
    <rPh sb="1" eb="3">
      <t>タイノウ</t>
    </rPh>
    <rPh sb="3" eb="5">
      <t>セイリ</t>
    </rPh>
    <rPh sb="5" eb="7">
      <t>カクジュウ</t>
    </rPh>
    <rPh sb="7" eb="9">
      <t>ジギョウ</t>
    </rPh>
    <rPh sb="9" eb="11">
      <t>トクベツ</t>
    </rPh>
    <rPh sb="11" eb="13">
      <t>カイケイ</t>
    </rPh>
    <phoneticPr fontId="2"/>
  </si>
  <si>
    <t>桑名・員弁広域連合</t>
    <rPh sb="0" eb="2">
      <t>クワナ</t>
    </rPh>
    <rPh sb="3" eb="5">
      <t>イナベ</t>
    </rPh>
    <rPh sb="5" eb="7">
      <t>コウイキ</t>
    </rPh>
    <rPh sb="7" eb="9">
      <t>レンゴウ</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</si>
  <si>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</si>
  <si>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　後期高齢者医療特別会計</t>
    <rPh sb="1" eb="3">
      <t>コウキ</t>
    </rPh>
    <rPh sb="3" eb="6">
      <t>コウレイシャ</t>
    </rPh>
    <rPh sb="6" eb="8">
      <t>イリョウ</t>
    </rPh>
    <rPh sb="8" eb="10">
      <t>トクベツ</t>
    </rPh>
    <rPh sb="10" eb="12">
      <t>カイケイ</t>
    </rPh>
    <phoneticPr fontId="2"/>
  </si>
  <si>
    <t>北勢公設地方卸売市場組合（想定企業会計）</t>
    <rPh sb="0" eb="2">
      <t>ホクセイ</t>
    </rPh>
    <rPh sb="2" eb="4">
      <t>コウセツ</t>
    </rPh>
    <rPh sb="4" eb="6">
      <t>チホウ</t>
    </rPh>
    <rPh sb="6" eb="8">
      <t>オロシウリ</t>
    </rPh>
    <rPh sb="8" eb="10">
      <t>シジョウ</t>
    </rPh>
    <rPh sb="10" eb="12">
      <t>クミアイ</t>
    </rPh>
    <rPh sb="13" eb="15">
      <t>ソウテイ</t>
    </rPh>
    <rPh sb="15" eb="17">
      <t>キギョウ</t>
    </rPh>
    <rPh sb="17" eb="19">
      <t>カイケイ</t>
    </rPh>
    <phoneticPr fontId="2"/>
  </si>
  <si>
    <t>（一財）桑名市文化・スポーツ振興公社</t>
    <rPh sb="1" eb="2">
      <t>イチ</t>
    </rPh>
    <rPh sb="2" eb="3">
      <t>ザイ</t>
    </rPh>
    <rPh sb="4" eb="7">
      <t>クワナシ</t>
    </rPh>
    <rPh sb="7" eb="9">
      <t>ブンカ</t>
    </rPh>
    <rPh sb="14" eb="16">
      <t>シンコウ</t>
    </rPh>
    <rPh sb="16" eb="18">
      <t>コウシャ</t>
    </rPh>
    <phoneticPr fontId="11"/>
  </si>
  <si>
    <t>（株）まちづくり桑名</t>
    <rPh sb="1" eb="2">
      <t>カブ</t>
    </rPh>
    <rPh sb="8" eb="10">
      <t>クワナ</t>
    </rPh>
    <phoneticPr fontId="11"/>
  </si>
  <si>
    <t>○</t>
    <phoneticPr fontId="2"/>
  </si>
  <si>
    <t>（地独）桑名市総合医療センター</t>
    <rPh sb="1" eb="2">
      <t>チ</t>
    </rPh>
    <rPh sb="2" eb="3">
      <t>ドク</t>
    </rPh>
    <rPh sb="4" eb="7">
      <t>クワナシ</t>
    </rPh>
    <rPh sb="7" eb="9">
      <t>ソウゴウ</t>
    </rPh>
    <rPh sb="9" eb="11">
      <t>イリョウ</t>
    </rPh>
    <phoneticPr fontId="11"/>
  </si>
  <si>
    <t>-</t>
    <phoneticPr fontId="2"/>
  </si>
  <si>
    <t>-</t>
    <phoneticPr fontId="2"/>
  </si>
  <si>
    <t>-</t>
    <phoneticPr fontId="2"/>
  </si>
  <si>
    <t>地域振興基金</t>
    <rPh sb="0" eb="2">
      <t>チイキ</t>
    </rPh>
    <rPh sb="2" eb="4">
      <t>シンコウ</t>
    </rPh>
    <rPh sb="4" eb="6">
      <t>キキン</t>
    </rPh>
    <phoneticPr fontId="11"/>
  </si>
  <si>
    <t>長島町土地改良施設の整備及び維持管理基金</t>
    <rPh sb="0" eb="3">
      <t>オサシマチョウ</t>
    </rPh>
    <rPh sb="3" eb="5">
      <t>トチ</t>
    </rPh>
    <rPh sb="5" eb="7">
      <t>カイリョウ</t>
    </rPh>
    <rPh sb="7" eb="9">
      <t>シセツ</t>
    </rPh>
    <rPh sb="10" eb="12">
      <t>セイビ</t>
    </rPh>
    <rPh sb="12" eb="13">
      <t>オヨ</t>
    </rPh>
    <rPh sb="14" eb="16">
      <t>イジ</t>
    </rPh>
    <rPh sb="16" eb="18">
      <t>カンリ</t>
    </rPh>
    <rPh sb="18" eb="20">
      <t>キキン</t>
    </rPh>
    <phoneticPr fontId="11"/>
  </si>
  <si>
    <t>ふるさと応援基金</t>
    <rPh sb="4" eb="6">
      <t>オウエン</t>
    </rPh>
    <rPh sb="6" eb="8">
      <t>キキン</t>
    </rPh>
    <phoneticPr fontId="11"/>
  </si>
  <si>
    <t>情報システム整備基金</t>
    <rPh sb="0" eb="2">
      <t>ジョウホウ</t>
    </rPh>
    <rPh sb="6" eb="8">
      <t>セイビ</t>
    </rPh>
    <rPh sb="8" eb="10">
      <t>キキン</t>
    </rPh>
    <phoneticPr fontId="11"/>
  </si>
  <si>
    <t>病院整備基金</t>
    <rPh sb="0" eb="2">
      <t>ビョウイン</t>
    </rPh>
    <rPh sb="2" eb="4">
      <t>セイビ</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</si>
  <si>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</si>
  <si>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</si>
  <si>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</si>
  <si>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</si>
  <si>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</si>
  <si>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</si>
  <si>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</si>
  <si>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</si>
  <si>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</si>
  <si>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</si>
  <si>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年々、低下傾向にあるが、類似団体と比較して高い水準にある。一般会計の地方債残高は増加しているが、主な要因は交付税算入率の高い合併特例事業債及び臨時財政対策債の発行によるものであり、実質的な負担額は抑制されている。実質公債費比率についても、同様に、類似団体と比較して高い水準にある。これは、平成16年12月の市町合併以降に実施した各種施設整備事業の財源として発行した地方債の影響によるものであると考えられる。地方債の発行にあたっては、交付税算入率が高い有利な起債を活用しているが、今後、大型事業の実施が予定されているため、公債費負担の増加に留意していく必要がある。</t>
    <phoneticPr fontId="2"/>
  </si>
  <si>
    <t xml:space="preserve">　将来負担比率は、年々低下傾向にあるが、類似団体と比較して高い水準にある。有形固定資産減価償却率についても、同様に類似団体と比較して高い水準にある。資産の老朽化が進むと、潜在化している更新費用などの将来負担が増加していく事から、公共施設等を適正に管理していく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</si>
</sst>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c:ext xmlns:c16="http://schemas.microsoft.com/office/drawing/2014/chart" uri="{C3380CC4-5D6E-409C-BE32-E72D297353CC}">
              <c16:uniqueId val="{00000000-2EEE-468D-93B6-230447DAE2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27522</c:v>
                </c:pt>
                <c:pt idx="1">
                  <c:v>27968</c:v>
                </c:pt>
                <c:pt idx="2">
                  <c:v>37577</c:v>
                </c:pt>
                <c:pt idx="3">
                  <c:v>30078</c:v>
                </c:pt>
                <c:pt idx="4">
                  <c:v>28424</c:v>
                </c:pt>
              </c:numCache>
            </c:numRef>
          </c:val>
          <c:smooth val="0"/>
          <c:extLst>
            <c:ext xmlns:c16="http://schemas.microsoft.com/office/drawing/2014/chart" uri="{C3380CC4-5D6E-409C-BE32-E72D297353CC}">
              <c16:uniqueId val="{00000001-2EEE-468D-93B6-230447DAE2EA}"/>
            </c:ext>
          </c:extLst>
        </c:ser>
        <c:dLbls>
          <c:showLegendKey val="0"/>
          <c:showVal val="0"/>
          <c:showCatName val="0"/>
          <c:showSerName val="0"/>
          <c:showPercent val="0"/>
          <c:showBubbleSize val="0"/>
        </c:dLbls>
        <c:marker val="1"/>
        <c:smooth val="0"/>
        <c:axId val="180381576"/>
        <c:axId val="180382360"/>
      </c:lineChart>
      <c:catAx>
        <c:axId val="180381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382360"/>
        <c:crosses val="autoZero"/>
        <c:auto val="1"/>
        <c:lblAlgn val="ctr"/>
        <c:lblOffset val="100"/>
        <c:tickLblSkip val="1"/>
        <c:tickMarkSkip val="1"/>
        <c:noMultiLvlLbl val="0"/>
      </c:catAx>
      <c:valAx>
        <c:axId val="1803823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381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3.65</c:v>
                </c:pt>
                <c:pt idx="1">
                  <c:v>3.47</c:v>
                </c:pt>
                <c:pt idx="2">
                  <c:v>5.16</c:v>
                </c:pt>
                <c:pt idx="3">
                  <c:v>5.68</c:v>
                </c:pt>
                <c:pt idx="4">
                  <c:v>5.32</c:v>
                </c:pt>
              </c:numCache>
            </c:numRef>
          </c:val>
          <c:extLst>
            <c:ext xmlns:c16="http://schemas.microsoft.com/office/drawing/2014/chart" uri="{C3380CC4-5D6E-409C-BE32-E72D297353CC}">
              <c16:uniqueId val="{00000000-1B8B-43CA-BF5C-163559E21C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12.42</c:v>
                </c:pt>
                <c:pt idx="1">
                  <c:v>11.25</c:v>
                </c:pt>
                <c:pt idx="2">
                  <c:v>12.94</c:v>
                </c:pt>
                <c:pt idx="3">
                  <c:v>11.33</c:v>
                </c:pt>
                <c:pt idx="4">
                  <c:v>11.39</c:v>
                </c:pt>
              </c:numCache>
            </c:numRef>
          </c:val>
          <c:extLst>
            <c:ext xmlns:c16="http://schemas.microsoft.com/office/drawing/2014/chart" uri="{C3380CC4-5D6E-409C-BE32-E72D297353CC}">
              <c16:uniqueId val="{00000001-1B8B-43CA-BF5C-163559E21CD1}"/>
            </c:ext>
          </c:extLst>
        </c:ser>
        <c:dLbls>
          <c:showLegendKey val="0"/>
          <c:showVal val="0"/>
          <c:showCatName val="0"/>
          <c:showSerName val="0"/>
          <c:showPercent val="0"/>
          <c:showBubbleSize val="0"/>
        </c:dLbls>
        <c:gapWidth val="250"/>
        <c:overlap val="100"/>
        <c:axId val="272330552"/>
        <c:axId val="272330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0.75</c:v>
                </c:pt>
                <c:pt idx="1">
                  <c:v>-1.35</c:v>
                </c:pt>
                <c:pt idx="2">
                  <c:v>3.46</c:v>
                </c:pt>
                <c:pt idx="3">
                  <c:v>-0.95</c:v>
                </c:pt>
                <c:pt idx="4">
                  <c:v>-0.31</c:v>
                </c:pt>
              </c:numCache>
            </c:numRef>
          </c:val>
          <c:smooth val="0"/>
          <c:extLst>
            <c:ext xmlns:c16="http://schemas.microsoft.com/office/drawing/2014/chart" uri="{C3380CC4-5D6E-409C-BE32-E72D297353CC}">
              <c16:uniqueId val="{00000002-1B8B-43CA-BF5C-163559E21CD1}"/>
            </c:ext>
          </c:extLst>
        </c:ser>
        <c:dLbls>
          <c:showLegendKey val="0"/>
          <c:showVal val="0"/>
          <c:showCatName val="0"/>
          <c:showSerName val="0"/>
          <c:showPercent val="0"/>
          <c:showBubbleSize val="0"/>
        </c:dLbls>
        <c:marker val="1"/>
        <c:smooth val="0"/>
        <c:axId val="272330552"/>
        <c:axId val="272330944"/>
      </c:lineChart>
      <c:catAx>
        <c:axId val="272330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2330944"/>
        <c:crosses val="autoZero"/>
        <c:auto val="1"/>
        <c:lblAlgn val="ctr"/>
        <c:lblOffset val="100"/>
        <c:tickLblSkip val="1"/>
        <c:tickMarkSkip val="1"/>
        <c:noMultiLvlLbl val="0"/>
      </c:catAx>
      <c:valAx>
        <c:axId val="27233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330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740-4867-9E31-6D6AE5B96A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40-4867-9E31-6D6AE5B96A71}"/>
            </c:ext>
          </c:extLst>
        </c:ser>
        <c:ser>
          <c:idx val="2"/>
          <c:order val="2"/>
          <c:tx>
            <c:strRef>
              <c:f>データシート!$A$29</c:f>
              <c:strCache>
                <c:ptCount val="1"/>
                <c:pt idx="0">
                  <c:v>地方独立行政法人桑名市総合医療センター施設整備等貸付事業特別会計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740-4867-9E31-6D6AE5B96A71}"/>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740-4867-9E31-6D6AE5B96A7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0.01</c:v>
                </c:pt>
                <c:pt idx="4">
                  <c:v>#N/A</c:v>
                </c:pt>
                <c:pt idx="5">
                  <c:v>0.01</c:v>
                </c:pt>
                <c:pt idx="6">
                  <c:v>#N/A</c:v>
                </c:pt>
                <c:pt idx="7">
                  <c:v>0.01</c:v>
                </c:pt>
                <c:pt idx="8">
                  <c:v>#N/A</c:v>
                </c:pt>
                <c:pt idx="9">
                  <c:v>0.16</c:v>
                </c:pt>
              </c:numCache>
            </c:numRef>
          </c:val>
          <c:extLst>
            <c:ext xmlns:c16="http://schemas.microsoft.com/office/drawing/2014/chart" uri="{C3380CC4-5D6E-409C-BE32-E72D297353CC}">
              <c16:uniqueId val="{00000004-E740-4867-9E31-6D6AE5B96A7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c:v>
                </c:pt>
                <c:pt idx="2">
                  <c:v>#N/A</c:v>
                </c:pt>
                <c:pt idx="3">
                  <c:v>0.55000000000000004</c:v>
                </c:pt>
                <c:pt idx="4">
                  <c:v>#N/A</c:v>
                </c:pt>
                <c:pt idx="5">
                  <c:v>0.57999999999999996</c:v>
                </c:pt>
                <c:pt idx="6">
                  <c:v>#N/A</c:v>
                </c:pt>
                <c:pt idx="7">
                  <c:v>0.39</c:v>
                </c:pt>
                <c:pt idx="8">
                  <c:v>#N/A</c:v>
                </c:pt>
                <c:pt idx="9">
                  <c:v>0.63</c:v>
                </c:pt>
              </c:numCache>
            </c:numRef>
          </c:val>
          <c:extLst>
            <c:ext xmlns:c16="http://schemas.microsoft.com/office/drawing/2014/chart" uri="{C3380CC4-5D6E-409C-BE32-E72D297353CC}">
              <c16:uniqueId val="{00000005-E740-4867-9E31-6D6AE5B96A7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0.39</c:v>
                </c:pt>
                <c:pt idx="2">
                  <c:v>#N/A</c:v>
                </c:pt>
                <c:pt idx="3">
                  <c:v>0.65</c:v>
                </c:pt>
                <c:pt idx="4">
                  <c:v>#N/A</c:v>
                </c:pt>
                <c:pt idx="5">
                  <c:v>0.56000000000000005</c:v>
                </c:pt>
                <c:pt idx="6">
                  <c:v>#N/A</c:v>
                </c:pt>
                <c:pt idx="7">
                  <c:v>0.46</c:v>
                </c:pt>
                <c:pt idx="8">
                  <c:v>#N/A</c:v>
                </c:pt>
                <c:pt idx="9">
                  <c:v>0.78</c:v>
                </c:pt>
              </c:numCache>
            </c:numRef>
          </c:val>
          <c:extLst>
            <c:ext xmlns:c16="http://schemas.microsoft.com/office/drawing/2014/chart" uri="{C3380CC4-5D6E-409C-BE32-E72D297353CC}">
              <c16:uniqueId val="{00000006-E740-4867-9E31-6D6AE5B96A7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0.12</c:v>
                </c:pt>
                <c:pt idx="2">
                  <c:v>#N/A</c:v>
                </c:pt>
                <c:pt idx="3">
                  <c:v>1.65</c:v>
                </c:pt>
                <c:pt idx="4">
                  <c:v>#N/A</c:v>
                </c:pt>
                <c:pt idx="5">
                  <c:v>1.27</c:v>
                </c:pt>
                <c:pt idx="6">
                  <c:v>#N/A</c:v>
                </c:pt>
                <c:pt idx="7">
                  <c:v>1.49</c:v>
                </c:pt>
                <c:pt idx="8">
                  <c:v>#N/A</c:v>
                </c:pt>
                <c:pt idx="9">
                  <c:v>1.79</c:v>
                </c:pt>
              </c:numCache>
            </c:numRef>
          </c:val>
          <c:extLst>
            <c:ext xmlns:c16="http://schemas.microsoft.com/office/drawing/2014/chart" uri="{C3380CC4-5D6E-409C-BE32-E72D297353CC}">
              <c16:uniqueId val="{00000007-E740-4867-9E31-6D6AE5B96A7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6.33</c:v>
                </c:pt>
                <c:pt idx="2">
                  <c:v>#N/A</c:v>
                </c:pt>
                <c:pt idx="3">
                  <c:v>6.46</c:v>
                </c:pt>
                <c:pt idx="4">
                  <c:v>#N/A</c:v>
                </c:pt>
                <c:pt idx="5">
                  <c:v>6.07</c:v>
                </c:pt>
                <c:pt idx="6">
                  <c:v>#N/A</c:v>
                </c:pt>
                <c:pt idx="7">
                  <c:v>4.26</c:v>
                </c:pt>
                <c:pt idx="8">
                  <c:v>#N/A</c:v>
                </c:pt>
                <c:pt idx="9">
                  <c:v>4.43</c:v>
                </c:pt>
              </c:numCache>
            </c:numRef>
          </c:val>
          <c:extLst>
            <c:ext xmlns:c16="http://schemas.microsoft.com/office/drawing/2014/chart" uri="{C3380CC4-5D6E-409C-BE32-E72D297353CC}">
              <c16:uniqueId val="{00000008-E740-4867-9E31-6D6AE5B96A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3.65</c:v>
                </c:pt>
                <c:pt idx="2">
                  <c:v>#N/A</c:v>
                </c:pt>
                <c:pt idx="3">
                  <c:v>3.47</c:v>
                </c:pt>
                <c:pt idx="4">
                  <c:v>#N/A</c:v>
                </c:pt>
                <c:pt idx="5">
                  <c:v>5.16</c:v>
                </c:pt>
                <c:pt idx="6">
                  <c:v>#N/A</c:v>
                </c:pt>
                <c:pt idx="7">
                  <c:v>5.66</c:v>
                </c:pt>
                <c:pt idx="8">
                  <c:v>#N/A</c:v>
                </c:pt>
                <c:pt idx="9">
                  <c:v>5.31</c:v>
                </c:pt>
              </c:numCache>
            </c:numRef>
          </c:val>
          <c:extLst>
            <c:ext xmlns:c16="http://schemas.microsoft.com/office/drawing/2014/chart" uri="{C3380CC4-5D6E-409C-BE32-E72D297353CC}">
              <c16:uniqueId val="{00000009-E740-4867-9E31-6D6AE5B96A71}"/>
            </c:ext>
          </c:extLst>
        </c:ser>
        <c:dLbls>
          <c:showLegendKey val="0"/>
          <c:showVal val="0"/>
          <c:showCatName val="0"/>
          <c:showSerName val="0"/>
          <c:showPercent val="0"/>
          <c:showBubbleSize val="0"/>
        </c:dLbls>
        <c:gapWidth val="150"/>
        <c:overlap val="100"/>
        <c:axId val="272331728"/>
        <c:axId val="272332120"/>
      </c:barChart>
      <c:catAx>
        <c:axId val="27233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332120"/>
        <c:crosses val="autoZero"/>
        <c:auto val="1"/>
        <c:lblAlgn val="ctr"/>
        <c:lblOffset val="100"/>
        <c:tickLblSkip val="1"/>
        <c:tickMarkSkip val="1"/>
        <c:noMultiLvlLbl val="0"/>
      </c:catAx>
      <c:valAx>
        <c:axId val="272332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331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5602</c:v>
                </c:pt>
                <c:pt idx="5">
                  <c:v>5743</c:v>
                </c:pt>
                <c:pt idx="8">
                  <c:v>5687</c:v>
                </c:pt>
                <c:pt idx="11">
                  <c:v>5806</c:v>
                </c:pt>
                <c:pt idx="14">
                  <c:v>5945</c:v>
                </c:pt>
              </c:numCache>
            </c:numRef>
          </c:val>
          <c:extLst>
            <c:ext xmlns:c16="http://schemas.microsoft.com/office/drawing/2014/chart" uri="{C3380CC4-5D6E-409C-BE32-E72D297353CC}">
              <c16:uniqueId val="{00000000-2D6B-4316-B3E8-59EAE8CD72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2D6B-4316-B3E8-59EAE8CD72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282</c:v>
                </c:pt>
                <c:pt idx="3">
                  <c:v>260</c:v>
                </c:pt>
                <c:pt idx="6">
                  <c:v>150</c:v>
                </c:pt>
                <c:pt idx="9">
                  <c:v>149</c:v>
                </c:pt>
                <c:pt idx="12">
                  <c:v>148</c:v>
                </c:pt>
              </c:numCache>
            </c:numRef>
          </c:val>
          <c:extLst>
            <c:ext xmlns:c16="http://schemas.microsoft.com/office/drawing/2014/chart" uri="{C3380CC4-5D6E-409C-BE32-E72D297353CC}">
              <c16:uniqueId val="{00000002-2D6B-4316-B3E8-59EAE8CD72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956</c:v>
                </c:pt>
                <c:pt idx="3">
                  <c:v>1002</c:v>
                </c:pt>
                <c:pt idx="6">
                  <c:v>975</c:v>
                </c:pt>
                <c:pt idx="9">
                  <c:v>651</c:v>
                </c:pt>
                <c:pt idx="12">
                  <c:v>318</c:v>
                </c:pt>
              </c:numCache>
            </c:numRef>
          </c:val>
          <c:extLst>
            <c:ext xmlns:c16="http://schemas.microsoft.com/office/drawing/2014/chart" uri="{C3380CC4-5D6E-409C-BE32-E72D297353CC}">
              <c16:uniqueId val="{00000003-2D6B-4316-B3E8-59EAE8CD72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1800</c:v>
                </c:pt>
                <c:pt idx="3">
                  <c:v>1730</c:v>
                </c:pt>
                <c:pt idx="6">
                  <c:v>1747</c:v>
                </c:pt>
                <c:pt idx="9">
                  <c:v>1755</c:v>
                </c:pt>
                <c:pt idx="12">
                  <c:v>1778</c:v>
                </c:pt>
              </c:numCache>
            </c:numRef>
          </c:val>
          <c:extLst>
            <c:ext xmlns:c16="http://schemas.microsoft.com/office/drawing/2014/chart" uri="{C3380CC4-5D6E-409C-BE32-E72D297353CC}">
              <c16:uniqueId val="{00000004-2D6B-4316-B3E8-59EAE8CD72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6B-4316-B3E8-59EAE8CD72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6B-4316-B3E8-59EAE8CD72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5416</c:v>
                </c:pt>
                <c:pt idx="3">
                  <c:v>5561</c:v>
                </c:pt>
                <c:pt idx="6">
                  <c:v>5731</c:v>
                </c:pt>
                <c:pt idx="9">
                  <c:v>5851</c:v>
                </c:pt>
                <c:pt idx="12">
                  <c:v>6207</c:v>
                </c:pt>
              </c:numCache>
            </c:numRef>
          </c:val>
          <c:extLst>
            <c:ext xmlns:c16="http://schemas.microsoft.com/office/drawing/2014/chart" uri="{C3380CC4-5D6E-409C-BE32-E72D297353CC}">
              <c16:uniqueId val="{00000007-2D6B-4316-B3E8-59EAE8CD7246}"/>
            </c:ext>
          </c:extLst>
        </c:ser>
        <c:dLbls>
          <c:showLegendKey val="0"/>
          <c:showVal val="0"/>
          <c:showCatName val="0"/>
          <c:showSerName val="0"/>
          <c:showPercent val="0"/>
          <c:showBubbleSize val="0"/>
        </c:dLbls>
        <c:gapWidth val="100"/>
        <c:overlap val="100"/>
        <c:axId val="272332904"/>
        <c:axId val="272333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2852</c:v>
                </c:pt>
                <c:pt idx="2">
                  <c:v>#N/A</c:v>
                </c:pt>
                <c:pt idx="3">
                  <c:v>#N/A</c:v>
                </c:pt>
                <c:pt idx="4">
                  <c:v>2811</c:v>
                </c:pt>
                <c:pt idx="5">
                  <c:v>#N/A</c:v>
                </c:pt>
                <c:pt idx="6">
                  <c:v>#N/A</c:v>
                </c:pt>
                <c:pt idx="7">
                  <c:v>2916</c:v>
                </c:pt>
                <c:pt idx="8">
                  <c:v>#N/A</c:v>
                </c:pt>
                <c:pt idx="9">
                  <c:v>#N/A</c:v>
                </c:pt>
                <c:pt idx="10">
                  <c:v>2600</c:v>
                </c:pt>
                <c:pt idx="11">
                  <c:v>#N/A</c:v>
                </c:pt>
                <c:pt idx="12">
                  <c:v>#N/A</c:v>
                </c:pt>
                <c:pt idx="13">
                  <c:v>2506</c:v>
                </c:pt>
                <c:pt idx="14">
                  <c:v>#N/A</c:v>
                </c:pt>
              </c:numCache>
            </c:numRef>
          </c:val>
          <c:smooth val="0"/>
          <c:extLst>
            <c:ext xmlns:c16="http://schemas.microsoft.com/office/drawing/2014/chart" uri="{C3380CC4-5D6E-409C-BE32-E72D297353CC}">
              <c16:uniqueId val="{00000008-2D6B-4316-B3E8-59EAE8CD7246}"/>
            </c:ext>
          </c:extLst>
        </c:ser>
        <c:dLbls>
          <c:showLegendKey val="0"/>
          <c:showVal val="0"/>
          <c:showCatName val="0"/>
          <c:showSerName val="0"/>
          <c:showPercent val="0"/>
          <c:showBubbleSize val="0"/>
        </c:dLbls>
        <c:marker val="1"/>
        <c:smooth val="0"/>
        <c:axId val="272332904"/>
        <c:axId val="272333296"/>
      </c:lineChart>
      <c:catAx>
        <c:axId val="272332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333296"/>
        <c:crosses val="autoZero"/>
        <c:auto val="1"/>
        <c:lblAlgn val="ctr"/>
        <c:lblOffset val="100"/>
        <c:tickLblSkip val="1"/>
        <c:tickMarkSkip val="1"/>
        <c:noMultiLvlLbl val="0"/>
      </c:catAx>
      <c:valAx>
        <c:axId val="272333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332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55464</c:v>
                </c:pt>
                <c:pt idx="5">
                  <c:v>56090</c:v>
                </c:pt>
                <c:pt idx="8">
                  <c:v>57338</c:v>
                </c:pt>
                <c:pt idx="11">
                  <c:v>57798</c:v>
                </c:pt>
                <c:pt idx="14">
                  <c:v>62792</c:v>
                </c:pt>
              </c:numCache>
            </c:numRef>
          </c:val>
          <c:extLst>
            <c:ext xmlns:c16="http://schemas.microsoft.com/office/drawing/2014/chart" uri="{C3380CC4-5D6E-409C-BE32-E72D297353CC}">
              <c16:uniqueId val="{00000000-223F-48F3-93E4-EA5692D9C1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11930</c:v>
                </c:pt>
                <c:pt idx="5">
                  <c:v>11680</c:v>
                </c:pt>
                <c:pt idx="8">
                  <c:v>11691</c:v>
                </c:pt>
                <c:pt idx="11">
                  <c:v>12373</c:v>
                </c:pt>
                <c:pt idx="14">
                  <c:v>18803</c:v>
                </c:pt>
              </c:numCache>
            </c:numRef>
          </c:val>
          <c:extLst>
            <c:ext xmlns:c16="http://schemas.microsoft.com/office/drawing/2014/chart" uri="{C3380CC4-5D6E-409C-BE32-E72D297353CC}">
              <c16:uniqueId val="{00000001-223F-48F3-93E4-EA5692D9C1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7494</c:v>
                </c:pt>
                <c:pt idx="5">
                  <c:v>7314</c:v>
                </c:pt>
                <c:pt idx="8">
                  <c:v>8499</c:v>
                </c:pt>
                <c:pt idx="11">
                  <c:v>8730</c:v>
                </c:pt>
                <c:pt idx="14">
                  <c:v>9032</c:v>
                </c:pt>
              </c:numCache>
            </c:numRef>
          </c:val>
          <c:extLst>
            <c:ext xmlns:c16="http://schemas.microsoft.com/office/drawing/2014/chart" uri="{C3380CC4-5D6E-409C-BE32-E72D297353CC}">
              <c16:uniqueId val="{00000002-223F-48F3-93E4-EA5692D9C1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3F-48F3-93E4-EA5692D9C1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3F-48F3-93E4-EA5692D9C1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6524</c:v>
                </c:pt>
                <c:pt idx="3">
                  <c:v>6835</c:v>
                </c:pt>
                <c:pt idx="6">
                  <c:v>4681</c:v>
                </c:pt>
                <c:pt idx="9">
                  <c:v>1632</c:v>
                </c:pt>
                <c:pt idx="12">
                  <c:v>3405</c:v>
                </c:pt>
              </c:numCache>
            </c:numRef>
          </c:val>
          <c:extLst>
            <c:ext xmlns:c16="http://schemas.microsoft.com/office/drawing/2014/chart" uri="{C3380CC4-5D6E-409C-BE32-E72D297353CC}">
              <c16:uniqueId val="{00000005-223F-48F3-93E4-EA5692D9C1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8093</c:v>
                </c:pt>
                <c:pt idx="3">
                  <c:v>7168</c:v>
                </c:pt>
                <c:pt idx="6">
                  <c:v>6919</c:v>
                </c:pt>
                <c:pt idx="9">
                  <c:v>6709</c:v>
                </c:pt>
                <c:pt idx="12">
                  <c:v>6964</c:v>
                </c:pt>
              </c:numCache>
            </c:numRef>
          </c:val>
          <c:extLst>
            <c:ext xmlns:c16="http://schemas.microsoft.com/office/drawing/2014/chart" uri="{C3380CC4-5D6E-409C-BE32-E72D297353CC}">
              <c16:uniqueId val="{00000006-223F-48F3-93E4-EA5692D9C1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4151</c:v>
                </c:pt>
                <c:pt idx="3">
                  <c:v>3208</c:v>
                </c:pt>
                <c:pt idx="6">
                  <c:v>2261</c:v>
                </c:pt>
                <c:pt idx="9">
                  <c:v>1614</c:v>
                </c:pt>
                <c:pt idx="12">
                  <c:v>1095</c:v>
                </c:pt>
              </c:numCache>
            </c:numRef>
          </c:val>
          <c:extLst>
            <c:ext xmlns:c16="http://schemas.microsoft.com/office/drawing/2014/chart" uri="{C3380CC4-5D6E-409C-BE32-E72D297353CC}">
              <c16:uniqueId val="{00000007-223F-48F3-93E4-EA5692D9C1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24660</c:v>
                </c:pt>
                <c:pt idx="3">
                  <c:v>23969</c:v>
                </c:pt>
                <c:pt idx="6">
                  <c:v>23226</c:v>
                </c:pt>
                <c:pt idx="9">
                  <c:v>23102</c:v>
                </c:pt>
                <c:pt idx="12">
                  <c:v>22362</c:v>
                </c:pt>
              </c:numCache>
            </c:numRef>
          </c:val>
          <c:extLst>
            <c:ext xmlns:c16="http://schemas.microsoft.com/office/drawing/2014/chart" uri="{C3380CC4-5D6E-409C-BE32-E72D297353CC}">
              <c16:uniqueId val="{00000008-223F-48F3-93E4-EA5692D9C1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2620</c:v>
                </c:pt>
                <c:pt idx="3">
                  <c:v>2365</c:v>
                </c:pt>
                <c:pt idx="6">
                  <c:v>2218</c:v>
                </c:pt>
                <c:pt idx="9">
                  <c:v>2071</c:v>
                </c:pt>
                <c:pt idx="12">
                  <c:v>1925</c:v>
                </c:pt>
              </c:numCache>
            </c:numRef>
          </c:val>
          <c:extLst>
            <c:ext xmlns:c16="http://schemas.microsoft.com/office/drawing/2014/chart" uri="{C3380CC4-5D6E-409C-BE32-E72D297353CC}">
              <c16:uniqueId val="{00000009-223F-48F3-93E4-EA5692D9C1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53513</c:v>
                </c:pt>
                <c:pt idx="3">
                  <c:v>53900</c:v>
                </c:pt>
                <c:pt idx="6">
                  <c:v>55278</c:v>
                </c:pt>
                <c:pt idx="9">
                  <c:v>58129</c:v>
                </c:pt>
                <c:pt idx="12">
                  <c:v>68732</c:v>
                </c:pt>
              </c:numCache>
            </c:numRef>
          </c:val>
          <c:extLst>
            <c:ext xmlns:c16="http://schemas.microsoft.com/office/drawing/2014/chart" uri="{C3380CC4-5D6E-409C-BE32-E72D297353CC}">
              <c16:uniqueId val="{0000000A-223F-48F3-93E4-EA5692D9C1BD}"/>
            </c:ext>
          </c:extLst>
        </c:ser>
        <c:dLbls>
          <c:showLegendKey val="0"/>
          <c:showVal val="0"/>
          <c:showCatName val="0"/>
          <c:showSerName val="0"/>
          <c:showPercent val="0"/>
          <c:showBubbleSize val="0"/>
        </c:dLbls>
        <c:gapWidth val="100"/>
        <c:overlap val="100"/>
        <c:axId val="277914152"/>
        <c:axId val="277914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24672</c:v>
                </c:pt>
                <c:pt idx="2">
                  <c:v>#N/A</c:v>
                </c:pt>
                <c:pt idx="3">
                  <c:v>#N/A</c:v>
                </c:pt>
                <c:pt idx="4">
                  <c:v>22362</c:v>
                </c:pt>
                <c:pt idx="5">
                  <c:v>#N/A</c:v>
                </c:pt>
                <c:pt idx="6">
                  <c:v>#N/A</c:v>
                </c:pt>
                <c:pt idx="7">
                  <c:v>17054</c:v>
                </c:pt>
                <c:pt idx="8">
                  <c:v>#N/A</c:v>
                </c:pt>
                <c:pt idx="9">
                  <c:v>#N/A</c:v>
                </c:pt>
                <c:pt idx="10">
                  <c:v>14358</c:v>
                </c:pt>
                <c:pt idx="11">
                  <c:v>#N/A</c:v>
                </c:pt>
                <c:pt idx="12">
                  <c:v>#N/A</c:v>
                </c:pt>
                <c:pt idx="13">
                  <c:v>13855</c:v>
                </c:pt>
                <c:pt idx="14">
                  <c:v>#N/A</c:v>
                </c:pt>
              </c:numCache>
            </c:numRef>
          </c:val>
          <c:smooth val="0"/>
          <c:extLst>
            <c:ext xmlns:c16="http://schemas.microsoft.com/office/drawing/2014/chart" uri="{C3380CC4-5D6E-409C-BE32-E72D297353CC}">
              <c16:uniqueId val="{0000000B-223F-48F3-93E4-EA5692D9C1BD}"/>
            </c:ext>
          </c:extLst>
        </c:ser>
        <c:dLbls>
          <c:showLegendKey val="0"/>
          <c:showVal val="0"/>
          <c:showCatName val="0"/>
          <c:showSerName val="0"/>
          <c:showPercent val="0"/>
          <c:showBubbleSize val="0"/>
        </c:dLbls>
        <c:marker val="1"/>
        <c:smooth val="0"/>
        <c:axId val="277914152"/>
        <c:axId val="277914544"/>
      </c:lineChart>
      <c:catAx>
        <c:axId val="27791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7914544"/>
        <c:crosses val="autoZero"/>
        <c:auto val="1"/>
        <c:lblAlgn val="ctr"/>
        <c:lblOffset val="100"/>
        <c:tickLblSkip val="1"/>
        <c:tickMarkSkip val="1"/>
        <c:noMultiLvlLbl val="0"/>
      </c:catAx>
      <c:valAx>
        <c:axId val="27791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914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3885</c:v>
                </c:pt>
                <c:pt idx="1">
                  <c:v>3430</c:v>
                </c:pt>
                <c:pt idx="2">
                  <c:v>3442</c:v>
                </c:pt>
              </c:numCache>
            </c:numRef>
          </c:val>
          <c:extLst>
            <c:ext xmlns:c16="http://schemas.microsoft.com/office/drawing/2014/chart" uri="{C3380CC4-5D6E-409C-BE32-E72D297353CC}">
              <c16:uniqueId val="{00000000-FC37-4001-A542-11015E07A1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388</c:v>
                </c:pt>
                <c:pt idx="1">
                  <c:v>684</c:v>
                </c:pt>
                <c:pt idx="2">
                  <c:v>655</c:v>
                </c:pt>
              </c:numCache>
            </c:numRef>
          </c:val>
          <c:extLst>
            <c:ext xmlns:c16="http://schemas.microsoft.com/office/drawing/2014/chart" uri="{C3380CC4-5D6E-409C-BE32-E72D297353CC}">
              <c16:uniqueId val="{00000001-FC37-4001-A542-11015E07A1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3682</c:v>
                </c:pt>
                <c:pt idx="1">
                  <c:v>4051</c:v>
                </c:pt>
                <c:pt idx="2">
                  <c:v>4916</c:v>
                </c:pt>
              </c:numCache>
            </c:numRef>
          </c:val>
          <c:extLst>
            <c:ext xmlns:c16="http://schemas.microsoft.com/office/drawing/2014/chart" uri="{C3380CC4-5D6E-409C-BE32-E72D297353CC}">
              <c16:uniqueId val="{00000002-FC37-4001-A542-11015E07A1B9}"/>
            </c:ext>
          </c:extLst>
        </c:ser>
        <c:dLbls>
          <c:showLegendKey val="0"/>
          <c:showVal val="0"/>
          <c:showCatName val="0"/>
          <c:showSerName val="0"/>
          <c:showPercent val="0"/>
          <c:showBubbleSize val="0"/>
        </c:dLbls>
        <c:gapWidth val="120"/>
        <c:overlap val="100"/>
        <c:axId val="277917288"/>
        <c:axId val="277917680"/>
      </c:barChart>
      <c:catAx>
        <c:axId val="277917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7917680"/>
        <c:crosses val="autoZero"/>
        <c:auto val="1"/>
        <c:lblAlgn val="ctr"/>
        <c:lblOffset val="100"/>
        <c:tickLblSkip val="1"/>
        <c:tickMarkSkip val="1"/>
        <c:noMultiLvlLbl val="0"/>
      </c:catAx>
      <c:valAx>
        <c:axId val="277917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7917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{1CC77D0F-B520-40B5-8C67-D0BE0BCFE8DA}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6D3-4990-AA2B-C31DC6370D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{B8A58F73-EA43-4794-94F8-689132DD80D6}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D3-4990-AA2B-C31DC6370D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{ED2047D0-036C-426B-861F-C5153B15E166}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D3-4990-AA2B-C31DC6370D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{EC2B7A57-C8C8-4D8C-90FF-50365D94CCE1}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D3-4990-AA2B-C31DC6370D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{BF9D8CAB-B2BD-4644-81C3-D8CD3DA8513F}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D3-4990-AA2B-C31DC6370DB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{F23EADED-A9C3-4C8F-AF12-1C900AFB7A4E}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6D3-4990-AA2B-C31DC6370DB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{F9CE63B5-464C-4EFB-B3C2-3B3F2D6FCE3D}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6D3-4990-AA2B-C31DC6370DB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{26CF8243-1A7B-4021-9344-32A75E2FE881}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6D3-4990-AA2B-C31DC6370DB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{5F4F0128-6424-49D5-B475-736E3EAA530A}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6D3-4990-AA2B-C31DC6370D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c:v>
                </c:pt>
                <c:pt idx="24">
                  <c:v>61</c:v>
                </c:pt>
                <c:pt idx="32">
                  <c:v>62.7</c:v>
                </c:pt>
              </c:numCache>
            </c:numRef>
          </c:xVal>
          <c:yVal>
            <c:numRef>
              <c:f>公会計指標分析・財政指標組合せ分析表!$BP$51:$DC$51</c:f>
              <c:numCache>
                <c:formatCode>#,##0.0;"▲ "#,##0.0</c:formatCode>
                <c:ptCount val="40"/>
                <c:pt idx="16">
                  <c:v>67.2</c:v>
                </c:pt>
                <c:pt idx="24">
                  <c:v>56.4</c:v>
                </c:pt>
                <c:pt idx="32">
                  <c:v>54.6</c:v>
                </c:pt>
              </c:numCache>
            </c:numRef>
          </c:yVal>
          <c:smooth val="0"/>
          <c:extLst>
            <c:ext xmlns:c16="http://schemas.microsoft.com/office/drawing/2014/chart" uri="{C3380CC4-5D6E-409C-BE32-E72D297353CC}">
              <c16:uniqueId val="{00000009-16D3-4990-AA2B-C31DC6370D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{0CBFC47A-21E4-4619-B2A6-AFBF1201E6F2}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6D3-4990-AA2B-C31DC6370D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{6A5AB056-209C-4734-9720-6C7838F12BBD}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D3-4990-AA2B-C31DC6370D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{9EA37C1A-FA0F-4750-9B86-73F0CD0ED0A2}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D3-4990-AA2B-C31DC6370D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{98B56ED3-1C0F-4FE7-9F85-7CC99261DF82}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D3-4990-AA2B-C31DC6370D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{17EA771E-814A-4BDE-9D03-567F03AB0DFA}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D3-4990-AA2B-C31DC6370DB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{E9D5567B-82AC-4800-AB85-4157730C021A}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6D3-4990-AA2B-C31DC6370DB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{3499E132-EF4E-43E3-B284-0BC99FD5B01C}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6D3-4990-AA2B-C31DC6370DB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{D08B48B4-4E13-4A1C-8E30-10D97A87276D}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6D3-4990-AA2B-C31DC6370DB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{2EDBDE22-5EF7-4DB7-A797-10A1FC1F0C1F}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6D3-4990-AA2B-C31DC6370D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57.2</c:v>
                </c:pt>
                <c:pt idx="32">
                  <c:v>58.5</c:v>
                </c:pt>
              </c:numCache>
            </c:numRef>
          </c:xVal>
          <c:yVal>
            <c:numRef>
              <c:f>公会計指標分析・財政指標組合せ分析表!$BP$55:$DC$55</c:f>
              <c:numCache>
                <c:formatCode>#,##0.0;"▲ "#,##0.0</c:formatCode>
                <c:ptCount val="40"/>
                <c:pt idx="16">
                  <c:v>15.8</c:v>
                </c:pt>
                <c:pt idx="24">
                  <c:v>6.5</c:v>
                </c:pt>
                <c:pt idx="32">
                  <c:v>5.8</c:v>
                </c:pt>
              </c:numCache>
            </c:numRef>
          </c:yVal>
          <c:smooth val="0"/>
          <c:extLst>
            <c:ext xmlns:c16="http://schemas.microsoft.com/office/drawing/2014/chart" uri="{C3380CC4-5D6E-409C-BE32-E72D297353CC}">
              <c16:uniqueId val="{00000013-16D3-4990-AA2B-C31DC6370DBA}"/>
            </c:ext>
          </c:extLst>
        </c:ser>
        <c:dLbls>
          <c:showLegendKey val="0"/>
          <c:showVal val="1"/>
          <c:showCatName val="0"/>
          <c:showSerName val="0"/>
          <c:showPercent val="0"/>
          <c:showBubbleSize val="0"/>
        </c:dLbls>
        <c:axId val="272334080"/>
        <c:axId val="278637664"/>
      </c:scatterChart>
      <c:valAx>
        <c:axId val="272334080"/>
        <c:scaling>
          <c:orientation val="minMax"/>
          <c:max val="63.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8637664"/>
        <c:crosses val="autoZero"/>
        <c:crossBetween val="midCat"/>
      </c:valAx>
      <c:valAx>
        <c:axId val="278637664"/>
        <c:scaling>
          <c:orientation val="minMax"/>
          <c:max val="7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2334080"/>
        <c:crosses val="autoZero"/>
        <c:crossBetween val="midCat"/>
        <c:majorUnit val="9.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{8809E3BA-F0F1-414C-9BB1-FEE0AC6463C0}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DCD-4236-BA49-7ACBA62788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{0635AF5C-96F2-4419-81A2-8BC1765DEFB0}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CD-4236-BA49-7ACBA62788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{AAB43220-DAF5-4C2C-AE80-06F75FC2EE80}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CD-4236-BA49-7ACBA62788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{74F404BC-0EE9-4DB1-AD98-9AAF4F08C60D}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CD-4236-BA49-7ACBA62788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{A175AE44-2F62-4427-BD3A-F172A119DB61}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CD-4236-BA49-7ACBA627885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{55327C57-8F03-471E-95CF-0D1ABDB1E8D3}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DCD-4236-BA49-7ACBA627885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{699F82FC-2EC6-4E61-8995-28EFE49B7F36}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DCD-4236-BA49-7ACBA627885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{2BB52819-4774-4C4E-9DFD-1B37555B53F1}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DCD-4236-BA49-7ACBA627885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{DAFA4A22-DCC0-4297-A31A-02B483381DB9}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DCD-4236-BA49-7ACBA62788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11.3</c:v>
                </c:pt>
                <c:pt idx="16">
                  <c:v>11.3</c:v>
                </c:pt>
                <c:pt idx="24">
                  <c:v>10.9</c:v>
                </c:pt>
                <c:pt idx="32">
                  <c:v>10.5</c:v>
                </c:pt>
              </c:numCache>
            </c:numRef>
          </c:xVal>
          <c:yVal>
            <c:numRef>
              <c:f>公会計指標分析・財政指標組合せ分析表!$BP$73:$DC$73</c:f>
              <c:numCache>
                <c:formatCode>#,##0.0;"▲ "#,##0.0</c:formatCode>
                <c:ptCount val="40"/>
                <c:pt idx="0">
                  <c:v>97.6</c:v>
                </c:pt>
                <c:pt idx="8">
                  <c:v>89.2</c:v>
                </c:pt>
                <c:pt idx="16">
                  <c:v>67.2</c:v>
                </c:pt>
                <c:pt idx="24">
                  <c:v>56.4</c:v>
                </c:pt>
                <c:pt idx="32">
                  <c:v>54.6</c:v>
                </c:pt>
              </c:numCache>
            </c:numRef>
          </c:yVal>
          <c:smooth val="0"/>
          <c:extLst>
            <c:ext xmlns:c16="http://schemas.microsoft.com/office/drawing/2014/chart" uri="{C3380CC4-5D6E-409C-BE32-E72D297353CC}">
              <c16:uniqueId val="{00000009-BDCD-4236-BA49-7ACBA62788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{8B093B06-C1BC-48CA-A0FF-BF84E214F434}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DCD-4236-BA49-7ACBA62788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{62279223-6198-4905-8BAE-875419DDD8E6}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CD-4236-BA49-7ACBA62788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{9EF20AF0-5CFD-4396-AE40-9F253E9550B7}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CD-4236-BA49-7ACBA62788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{92B05C05-0A37-4D55-8AB1-44BBDFA159EC}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CD-4236-BA49-7ACBA62788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{0F9DF1DA-218E-473D-AB3C-E44479EE744B}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CD-4236-BA49-7ACBA627885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{22420895-F5AD-4D99-9F03-B2B9190B373C}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DCD-4236-BA49-7ACBA627885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{EC9D286A-F8AC-4C0B-A4C2-C836BF7B6C7F}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DCD-4236-BA49-7ACBA627885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{DABD9D63-3D2B-422A-B915-F9C02AFCC697}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DCD-4236-BA49-7ACBA627885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{7B11A7F0-005A-4F50-9EE4-E0B1C0A1630D}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DCD-4236-BA49-7ACBA62788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c:ext xmlns:c16="http://schemas.microsoft.com/office/drawing/2014/chart" uri="{C3380CC4-5D6E-409C-BE32-E72D297353CC}">
              <c16:uniqueId val="{00000013-BDCD-4236-BA49-7ACBA627885C}"/>
            </c:ext>
          </c:extLst>
        </c:ser>
        <c:dLbls>
          <c:showLegendKey val="0"/>
          <c:showVal val="1"/>
          <c:showCatName val="0"/>
          <c:showSerName val="0"/>
          <c:showPercent val="0"/>
          <c:showBubbleSize val="0"/>
        </c:dLbls>
        <c:axId val="278638448"/>
        <c:axId val="278638840"/>
      </c:scatterChart>
      <c:valAx>
        <c:axId val="278638448"/>
        <c:scaling>
          <c:orientation val="minMax"/>
          <c:max val="11.8"/>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8638840"/>
        <c:crosses val="autoZero"/>
        <c:crossBetween val="midCat"/>
      </c:valAx>
      <c:valAx>
        <c:axId val="278638840"/>
        <c:scaling>
          <c:orientation val="minMax"/>
          <c:max val="11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8638448"/>
        <c:crosses val="autoZero"/>
        <c:crossBetween val="midCat"/>
        <c:majorUnit val="14.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が、合併特例事業債及び臨時財政対策債発行の影響により増加しているが、それぞれ交付税算入率が高い</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算入公債費等</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についても増加しており、実質公債費比率の分子としては、減少となった。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実質公債費比率は安定的に推移しているが、安定的で健全な財政運営のため、計画的な地方債の発行に努める。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「一般会計等に係る地方債の現在高」が増加した大きな要因は、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新病院整備事業</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に伴う財源として、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合併特例事業</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債を発行したためである。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「設立法人等の負債額等負担見込額」が大きく</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した要因は、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設立法人の繰越欠損額が増加し</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公営企業や一部事務組合に対する負担は減少傾向にあ</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将来負担比率は、年々、低下してく傾向にあるが、安定的で健全な財政運営のため、引き続き計画的な地方債の発行に努める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三重県桑名市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新病院整備事業による一時的な経費の増加に伴い、「病院整備基金」を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億円取り崩したこと等、一方で</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今後の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安定的な財政運営のため</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地域振興基金</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」を</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7</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億</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5,921</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万</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8</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千</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円、</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財政調整基金</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」を</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8</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億</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6,059</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万</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千</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円、また、新たに設置した</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まちづくり応援基金</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を</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5,000</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万円積立てた</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等、基金全体としては</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8</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億</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4,821</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万</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8</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千円の増となった。</a:t>
          </a:r>
          <a:endPar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多くの公共施設が更新時期を迎え、また時代の変化や市民ニーズに対応した事業を推進していく必要があること、一方で地方交付税の縮減や地方債の返済等があるため、将来を見据えた基金残高の確保や、事業に合わせて有利で有効的な基金の活用を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地域振興基金：安定的な財政運営のため、合併特例事業債を財源として積立て、地域振興に要する経費の財源へ充当する。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ふるさと応援基金：ふるさと納税によるふるさと応援寄付金の実績に基づき積み立て、寄附時に選択いただいた意向に沿った事業へ活用する。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・病院整備基金：新病院の整備に備え、病院の整備に要する経費の財源に充当する。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地域振興基金は、合併特例事業債を財源として、計画的に積み立てるが、安定的な財政運営のため、平成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年度以降に積み立てを予定していた金額を前倒し等して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ふるさと応援基金は、寄附いただけるよう積極的に取り組み、ふるさと納税による寄附金を積み立てたことにより増加。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・地域振興基金：今後、積み立てをすることはなく、財政調整基金とは別に、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安定的な財政運営のため、大型事業等の地域振興に要する経費の財源として取り崩していく予定。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公共施設整備基金：公共施設の整備等に要する経費の財源として、使用料増収分の一部等を積み立て、今後多くの公共施設が更新時期を迎えるため、施設の改修事業に活用する予定。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大規模事業である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新病院整備事業等や、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補正予算の収支の均衡を図るため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取り崩したこと、一方で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決算剰余金に係るもので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6,059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を積立て、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十分な基金残高とは認識しておらず、将来を見据えた残高の確保に努める。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の台風や大雪に伴う災害対応経費の増大等で、財政調整基金の取り崩しを余儀なくされている自治体もあることから、持続可能な財政運営に努め、財政調整基金の確保には十分に留意する。大規模な災害等の不測の事態への備えが必要となり、継続して行財政改革に取り組む。</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市有財産の貸付収入及び土地売払収入等を財源に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千円積立てたこと、一方で市債の償還のための財源として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千万円を取り崩し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起債の償還に必要な財源を確保するため、財産収入の一部である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市有財産の貸付収入及び土地売払収入等を財源に積立てる。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142,930
139,214
136.68
64,053,910
62,321,821
1,607,276
30,219,981
68,704,919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やや高い水準にある。公共建築物やインフラなどは１９６０年代から１９８０年代にかけて整備されたものが多く、老朽化が進んでいる資産も見受けられる。老朽化が進むと、多額の維持修繕費や更新費用が発生することから、公共施設等を適正に管理し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2" name="直線コネクタ 61"/>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7"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8" name="フローチャート: 判断 67"/>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69" name="フローチャート: 判断 68"/>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0" name="フローチャート: 判断 69"/>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77089</xdr:rowOff>
    </xdr:from>
    <xdr:to>
      <xdr:col>23</xdr:col>
      <xdr:colOff>136525</xdr:colOff>
      <xdr:row>29</xdr:row>
      <xdr:rowOff>7239</xdr:rowOff>
    </xdr:to>
    <xdr:sp macro="" textlink="">
      <xdr:nvSpPr>
        <xdr:cNvPr id="76" name="楕円 75"/>
        <xdr:cNvSpPr/>
      </xdr:nvSpPr>
      <xdr:spPr>
        <a:xfrm>
          <a:off x="47117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99966</xdr:rowOff>
    </xdr:from>
    <xdr:ext cx="405111" cy="259045"/>
    <xdr:sp macro="" textlink="">
      <xdr:nvSpPr>
        <xdr:cNvPr id="77" name="有形固定資産減価償却率該当値テキスト"/>
        <xdr:cNvSpPr txBox="1"/>
      </xdr:nvSpPr>
      <xdr:spPr>
        <a:xfrm>
          <a:off x="4813300" y="550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78" name="楕円 77"/>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127889</xdr:rowOff>
    </xdr:from>
    <xdr:to>
      <xdr:col>23</xdr:col>
      <xdr:colOff>85725</xdr:colOff>
      <xdr:row>29</xdr:row>
      <xdr:rowOff>29845</xdr:rowOff>
    </xdr:to>
    <xdr:cxnSp macro="">
      <xdr:nvCxnSpPr>
        <xdr:cNvPr id="79" name="直線コネクタ 78"/>
        <xdr:cNvCxnSpPr/>
      </xdr:nvCxnSpPr>
      <xdr:spPr>
        <a:xfrm flipV="1">
          <a:off x="4051300" y="5700014"/>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0" name="楕円 79"/>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29845</xdr:rowOff>
    </xdr:from>
    <xdr:to>
      <xdr:col>19</xdr:col>
      <xdr:colOff>136525</xdr:colOff>
      <xdr:row>29</xdr:row>
      <xdr:rowOff>116205</xdr:rowOff>
    </xdr:to>
    <xdr:cxnSp macro="">
      <xdr:nvCxnSpPr>
        <xdr:cNvPr id="81" name="直線コネクタ 80"/>
        <xdr:cNvCxnSpPr/>
      </xdr:nvCxnSpPr>
      <xdr:spPr>
        <a:xfrm flipV="1">
          <a:off x="3289300" y="5773420"/>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64406</xdr:rowOff>
    </xdr:from>
    <xdr:ext cx="405111" cy="259045"/>
    <xdr:sp macro="" textlink="">
      <xdr:nvSpPr>
        <xdr:cNvPr id="82" name="n_1aveValue有形固定資産減価償却率"/>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83"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84" name="n_1mainValue有形固定資産減価償却率"/>
        <xdr:cNvSpPr txBox="1"/>
      </xdr:nvSpPr>
      <xdr:spPr>
        <a:xfrm>
          <a:off x="38360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85" name="n_2mainValue有形固定資産減価償却率"/>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債務償還可能年数は他市町に比べ高い状況にある。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桑名駅西土地区画整理事業（まちづくり交付金）に係る既発債の発行が終わり、将来負担比率は減少傾向にあるものの、依然として高い数値となっている。債務を適正に減らし、健全な償還可能年数を目指すことが求められ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4" name="直線コネクタ 113"/>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7"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8" name="直線コネクタ 117"/>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9"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25753</xdr:rowOff>
    </xdr:from>
    <xdr:to>
      <xdr:col>76</xdr:col>
      <xdr:colOff>73025</xdr:colOff>
      <xdr:row>28</xdr:row>
      <xdr:rowOff>127353</xdr:rowOff>
    </xdr:to>
    <xdr:sp macro="" textlink="">
      <xdr:nvSpPr>
        <xdr:cNvPr id="126" name="楕円 125"/>
        <xdr:cNvSpPr/>
      </xdr:nvSpPr>
      <xdr:spPr>
        <a:xfrm>
          <a:off x="14744700" y="55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48630</xdr:rowOff>
    </xdr:from>
    <xdr:ext cx="340478" cy="259045"/>
    <xdr:sp macro="" textlink="">
      <xdr:nvSpPr>
        <xdr:cNvPr id="127" name="債務償還可能年数該当値テキスト"/>
        <xdr:cNvSpPr txBox="1"/>
      </xdr:nvSpPr>
      <xdr:spPr>
        <a:xfrm>
          <a:off x="14846300" y="54493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142,930
139,214
136.68
64,053,910
62,321,821
1,607,276
30,219,981
68,704,919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68" name="楕円 67"/>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69" name="【道路】&#10;有形固定資産減価償却率該当値テキスト"/>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160274</xdr:rowOff>
    </xdr:from>
    <xdr:to>
      <xdr:col>20</xdr:col>
      <xdr:colOff>38100</xdr:colOff>
      <xdr:row>40</xdr:row>
      <xdr:rowOff>90424</xdr:rowOff>
    </xdr:to>
    <xdr:sp macro="" textlink="">
      <xdr:nvSpPr>
        <xdr:cNvPr id="70" name="楕円 69"/>
        <xdr:cNvSpPr/>
      </xdr:nvSpPr>
      <xdr:spPr>
        <a:xfrm>
          <a:off x="3746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133350</xdr:rowOff>
    </xdr:from>
    <xdr:to>
      <xdr:col>24</xdr:col>
      <xdr:colOff>63500</xdr:colOff>
      <xdr:row>40</xdr:row>
      <xdr:rowOff>39624</xdr:rowOff>
    </xdr:to>
    <xdr:cxnSp macro="">
      <xdr:nvCxnSpPr>
        <xdr:cNvPr id="71" name="直線コネクタ 70"/>
        <xdr:cNvCxnSpPr/>
      </xdr:nvCxnSpPr>
      <xdr:spPr>
        <a:xfrm flipV="1">
          <a:off x="3797300" y="68199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57404</xdr:rowOff>
    </xdr:from>
    <xdr:to>
      <xdr:col>15</xdr:col>
      <xdr:colOff>101600</xdr:colOff>
      <xdr:row>40</xdr:row>
      <xdr:rowOff>159004</xdr:rowOff>
    </xdr:to>
    <xdr:sp macro="" textlink="">
      <xdr:nvSpPr>
        <xdr:cNvPr id="72" name="楕円 71"/>
        <xdr:cNvSpPr/>
      </xdr:nvSpPr>
      <xdr:spPr>
        <a:xfrm>
          <a:off x="2857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39624</xdr:rowOff>
    </xdr:from>
    <xdr:to>
      <xdr:col>19</xdr:col>
      <xdr:colOff>177800</xdr:colOff>
      <xdr:row>40</xdr:row>
      <xdr:rowOff>108204</xdr:rowOff>
    </xdr:to>
    <xdr:cxnSp macro="">
      <xdr:nvCxnSpPr>
        <xdr:cNvPr id="73" name="直線コネクタ 72"/>
        <xdr:cNvCxnSpPr/>
      </xdr:nvCxnSpPr>
      <xdr:spPr>
        <a:xfrm flipV="1">
          <a:off x="2908300" y="6897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33799</xdr:rowOff>
    </xdr:from>
    <xdr:ext cx="405111" cy="259045"/>
    <xdr:sp macro="" textlink="">
      <xdr:nvSpPr>
        <xdr:cNvPr id="74" name="n_1aveValue【道路】&#10;有形固定資産減価償却率"/>
        <xdr:cNvSpPr txBox="1"/>
      </xdr:nvSpPr>
      <xdr:spPr>
        <a:xfrm>
          <a:off x="35820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5" name="n_2aveValue【道路】&#10;有形固定資産減価償却率"/>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81551</xdr:rowOff>
    </xdr:from>
    <xdr:ext cx="405111" cy="259045"/>
    <xdr:sp macro="" textlink="">
      <xdr:nvSpPr>
        <xdr:cNvPr id="76" name="n_1mainValue【道路】&#10;有形固定資産減価償却率"/>
        <xdr:cNvSpPr txBox="1"/>
      </xdr:nvSpPr>
      <xdr:spPr>
        <a:xfrm>
          <a:off x="3582044" y="693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150131</xdr:rowOff>
    </xdr:from>
    <xdr:ext cx="405111" cy="259045"/>
    <xdr:sp macro="" textlink="">
      <xdr:nvSpPr>
        <xdr:cNvPr id="77" name="n_2mainValue【道路】&#10;有形固定資産減価償却率"/>
        <xdr:cNvSpPr txBox="1"/>
      </xdr:nvSpPr>
      <xdr:spPr>
        <a:xfrm>
          <a:off x="2705744"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101" name="直線コネクタ 100"/>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2"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3" name="直線コネクタ 102"/>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4"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5" name="直線コネクタ 104"/>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11472</xdr:rowOff>
    </xdr:from>
    <xdr:ext cx="469744" cy="259045"/>
    <xdr:sp macro="" textlink="">
      <xdr:nvSpPr>
        <xdr:cNvPr id="106" name="【道路】&#10;一人当たり延長平均値テキスト"/>
        <xdr:cNvSpPr txBox="1"/>
      </xdr:nvSpPr>
      <xdr:spPr>
        <a:xfrm>
          <a:off x="10515600" y="635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7" name="フローチャート: 判断 106"/>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8" name="フローチャート: 判断 107"/>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9" name="フローチャート: 判断 108"/>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117983</xdr:rowOff>
    </xdr:from>
    <xdr:to>
      <xdr:col>55</xdr:col>
      <xdr:colOff>50800</xdr:colOff>
      <xdr:row>39</xdr:row>
      <xdr:rowOff>48133</xdr:rowOff>
    </xdr:to>
    <xdr:sp macro="" textlink="">
      <xdr:nvSpPr>
        <xdr:cNvPr id="115" name="楕円 114"/>
        <xdr:cNvSpPr/>
      </xdr:nvSpPr>
      <xdr:spPr>
        <a:xfrm>
          <a:off x="10426700" y="66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96410</xdr:rowOff>
    </xdr:from>
    <xdr:ext cx="469744" cy="259045"/>
    <xdr:sp macro="" textlink="">
      <xdr:nvSpPr>
        <xdr:cNvPr id="116" name="【道路】&#10;一人当たり延長該当値テキスト"/>
        <xdr:cNvSpPr txBox="1"/>
      </xdr:nvSpPr>
      <xdr:spPr>
        <a:xfrm>
          <a:off x="10515600" y="661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118593</xdr:rowOff>
    </xdr:from>
    <xdr:to>
      <xdr:col>50</xdr:col>
      <xdr:colOff>165100</xdr:colOff>
      <xdr:row>39</xdr:row>
      <xdr:rowOff>48743</xdr:rowOff>
    </xdr:to>
    <xdr:sp macro="" textlink="">
      <xdr:nvSpPr>
        <xdr:cNvPr id="117" name="楕円 116"/>
        <xdr:cNvSpPr/>
      </xdr:nvSpPr>
      <xdr:spPr>
        <a:xfrm>
          <a:off x="9588500" y="66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168783</xdr:rowOff>
    </xdr:from>
    <xdr:to>
      <xdr:col>55</xdr:col>
      <xdr:colOff>0</xdr:colOff>
      <xdr:row>38</xdr:row>
      <xdr:rowOff>169393</xdr:rowOff>
    </xdr:to>
    <xdr:cxnSp macro="">
      <xdr:nvCxnSpPr>
        <xdr:cNvPr id="118" name="直線コネクタ 117"/>
        <xdr:cNvCxnSpPr/>
      </xdr:nvCxnSpPr>
      <xdr:spPr>
        <a:xfrm flipV="1">
          <a:off x="9639300" y="6683883"/>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119202</xdr:rowOff>
    </xdr:from>
    <xdr:to>
      <xdr:col>46</xdr:col>
      <xdr:colOff>38100</xdr:colOff>
      <xdr:row>39</xdr:row>
      <xdr:rowOff>49352</xdr:rowOff>
    </xdr:to>
    <xdr:sp macro="" textlink="">
      <xdr:nvSpPr>
        <xdr:cNvPr id="119" name="楕円 118"/>
        <xdr:cNvSpPr/>
      </xdr:nvSpPr>
      <xdr:spPr>
        <a:xfrm>
          <a:off x="8699500" y="66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169393</xdr:rowOff>
    </xdr:from>
    <xdr:to>
      <xdr:col>50</xdr:col>
      <xdr:colOff>114300</xdr:colOff>
      <xdr:row>38</xdr:row>
      <xdr:rowOff>170002</xdr:rowOff>
    </xdr:to>
    <xdr:cxnSp macro="">
      <xdr:nvCxnSpPr>
        <xdr:cNvPr id="120" name="直線コネクタ 119"/>
        <xdr:cNvCxnSpPr/>
      </xdr:nvCxnSpPr>
      <xdr:spPr>
        <a:xfrm flipV="1">
          <a:off x="8750300" y="668449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72127</xdr:rowOff>
    </xdr:from>
    <xdr:ext cx="469744" cy="259045"/>
    <xdr:sp macro="" textlink="">
      <xdr:nvSpPr>
        <xdr:cNvPr id="121"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22"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39870</xdr:rowOff>
    </xdr:from>
    <xdr:ext cx="469744" cy="259045"/>
    <xdr:sp macro="" textlink="">
      <xdr:nvSpPr>
        <xdr:cNvPr id="123" name="n_1mainValue【道路】&#10;一人当たり延長"/>
        <xdr:cNvSpPr txBox="1"/>
      </xdr:nvSpPr>
      <xdr:spPr>
        <a:xfrm>
          <a:off x="9391727" y="672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40479</xdr:rowOff>
    </xdr:from>
    <xdr:ext cx="469744" cy="259045"/>
    <xdr:sp macro="" textlink="">
      <xdr:nvSpPr>
        <xdr:cNvPr id="124" name="n_2mainValue【道路】&#10;一人当たり延長"/>
        <xdr:cNvSpPr txBox="1"/>
      </xdr:nvSpPr>
      <xdr:spPr>
        <a:xfrm>
          <a:off x="8515427" y="672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9" name="直線コネクタ 148"/>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50"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51" name="直線コネクタ 150"/>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2"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3" name="直線コネクタ 152"/>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54" name="【橋りょう・トンネル】&#10;有形固定資産減価償却率平均値テキスト"/>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55" name="フローチャート: 判断 154"/>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6" name="フローチャート: 判断 155"/>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7" name="フローチャート: 判断 156"/>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xdr:rowOff>
    </xdr:from>
    <xdr:to>
      <xdr:col>24</xdr:col>
      <xdr:colOff>114300</xdr:colOff>
      <xdr:row>56</xdr:row>
      <xdr:rowOff>107950</xdr:rowOff>
    </xdr:to>
    <xdr:sp macro="" textlink="">
      <xdr:nvSpPr>
        <xdr:cNvPr id="163" name="楕円 162"/>
        <xdr:cNvSpPr/>
      </xdr:nvSpPr>
      <xdr:spPr>
        <a:xfrm>
          <a:off x="4584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130827</xdr:rowOff>
    </xdr:from>
    <xdr:ext cx="405111" cy="259045"/>
    <xdr:sp macro="" textlink="">
      <xdr:nvSpPr>
        <xdr:cNvPr id="164" name="【橋りょう・トンネル】&#10;有形固定資産減価償却率該当値テキスト"/>
        <xdr:cNvSpPr txBox="1"/>
      </xdr:nvSpPr>
      <xdr:spPr>
        <a:xfrm>
          <a:off x="4673600"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55880</xdr:rowOff>
    </xdr:from>
    <xdr:to>
      <xdr:col>20</xdr:col>
      <xdr:colOff>38100</xdr:colOff>
      <xdr:row>56</xdr:row>
      <xdr:rowOff>157480</xdr:rowOff>
    </xdr:to>
    <xdr:sp macro="" textlink="">
      <xdr:nvSpPr>
        <xdr:cNvPr id="165" name="楕円 164"/>
        <xdr:cNvSpPr/>
      </xdr:nvSpPr>
      <xdr:spPr>
        <a:xfrm>
          <a:off x="3746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57150</xdr:rowOff>
    </xdr:from>
    <xdr:to>
      <xdr:col>24</xdr:col>
      <xdr:colOff>63500</xdr:colOff>
      <xdr:row>56</xdr:row>
      <xdr:rowOff>106680</xdr:rowOff>
    </xdr:to>
    <xdr:cxnSp macro="">
      <xdr:nvCxnSpPr>
        <xdr:cNvPr id="166" name="直線コネクタ 165"/>
        <xdr:cNvCxnSpPr/>
      </xdr:nvCxnSpPr>
      <xdr:spPr>
        <a:xfrm flipV="1">
          <a:off x="3797300" y="96583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113030</xdr:rowOff>
    </xdr:from>
    <xdr:to>
      <xdr:col>15</xdr:col>
      <xdr:colOff>101600</xdr:colOff>
      <xdr:row>57</xdr:row>
      <xdr:rowOff>43180</xdr:rowOff>
    </xdr:to>
    <xdr:sp macro="" textlink="">
      <xdr:nvSpPr>
        <xdr:cNvPr id="167" name="楕円 166"/>
        <xdr:cNvSpPr/>
      </xdr:nvSpPr>
      <xdr:spPr>
        <a:xfrm>
          <a:off x="2857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106680</xdr:rowOff>
    </xdr:from>
    <xdr:to>
      <xdr:col>19</xdr:col>
      <xdr:colOff>177800</xdr:colOff>
      <xdr:row>56</xdr:row>
      <xdr:rowOff>163830</xdr:rowOff>
    </xdr:to>
    <xdr:cxnSp macro="">
      <xdr:nvCxnSpPr>
        <xdr:cNvPr id="168" name="直線コネクタ 167"/>
        <xdr:cNvCxnSpPr/>
      </xdr:nvCxnSpPr>
      <xdr:spPr>
        <a:xfrm flipV="1">
          <a:off x="2908300" y="9707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60977</xdr:rowOff>
    </xdr:from>
    <xdr:ext cx="405111" cy="259045"/>
    <xdr:sp macro="" textlink="">
      <xdr:nvSpPr>
        <xdr:cNvPr id="169" name="n_1aveValue【橋りょう・トンネル】&#10;有形固定資産減価償却率"/>
        <xdr:cNvSpPr txBox="1"/>
      </xdr:nvSpPr>
      <xdr:spPr>
        <a:xfrm>
          <a:off x="35820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70" name="n_2aveValue【橋りょう・トンネル】&#10;有形固定資産減価償却率"/>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2557</xdr:rowOff>
    </xdr:from>
    <xdr:ext cx="405111" cy="259045"/>
    <xdr:sp macro="" textlink="">
      <xdr:nvSpPr>
        <xdr:cNvPr id="171" name="n_1mainValue【橋りょう・トンネル】&#10;有形固定資産減価償却率"/>
        <xdr:cNvSpPr txBox="1"/>
      </xdr:nvSpPr>
      <xdr:spPr>
        <a:xfrm>
          <a:off x="35820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59707</xdr:rowOff>
    </xdr:from>
    <xdr:ext cx="405111" cy="259045"/>
    <xdr:sp macro="" textlink="">
      <xdr:nvSpPr>
        <xdr:cNvPr id="172" name="n_2mainValue【橋りょう・トンネル】&#10;有形固定資産減価償却率"/>
        <xdr:cNvSpPr txBox="1"/>
      </xdr:nvSpPr>
      <xdr:spPr>
        <a:xfrm>
          <a:off x="27057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6" name="テキスト ボックス 18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8" name="テキスト ボックス 18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0" name="テキスト ボックス 18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94" name="直線コネクタ 193"/>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95"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96" name="直線コネクタ 195"/>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97"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98" name="直線コネクタ 197"/>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78998</xdr:rowOff>
    </xdr:from>
    <xdr:ext cx="599010" cy="259045"/>
    <xdr:sp macro="" textlink="">
      <xdr:nvSpPr>
        <xdr:cNvPr id="199" name="【橋りょう・トンネル】&#10;一人当たり有形固定資産（償却資産）額平均値テキスト"/>
        <xdr:cNvSpPr txBox="1"/>
      </xdr:nvSpPr>
      <xdr:spPr>
        <a:xfrm>
          <a:off x="10515600" y="1019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200" name="フローチャート: 判断 199"/>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201" name="フローチャート: 判断 200"/>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202" name="フローチャート: 判断 201"/>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144762</xdr:rowOff>
    </xdr:from>
    <xdr:to>
      <xdr:col>55</xdr:col>
      <xdr:colOff>50800</xdr:colOff>
      <xdr:row>61</xdr:row>
      <xdr:rowOff>74912</xdr:rowOff>
    </xdr:to>
    <xdr:sp macro="" textlink="">
      <xdr:nvSpPr>
        <xdr:cNvPr id="208" name="楕円 207"/>
        <xdr:cNvSpPr/>
      </xdr:nvSpPr>
      <xdr:spPr>
        <a:xfrm>
          <a:off x="10426700" y="104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123189</xdr:rowOff>
    </xdr:from>
    <xdr:ext cx="599010" cy="259045"/>
    <xdr:sp macro="" textlink="">
      <xdr:nvSpPr>
        <xdr:cNvPr id="209" name="【橋りょう・トンネル】&#10;一人当たり有形固定資産（償却資産）額該当値テキスト"/>
        <xdr:cNvSpPr txBox="1"/>
      </xdr:nvSpPr>
      <xdr:spPr>
        <a:xfrm>
          <a:off x="10515600" y="1041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146066</xdr:rowOff>
    </xdr:from>
    <xdr:to>
      <xdr:col>50</xdr:col>
      <xdr:colOff>165100</xdr:colOff>
      <xdr:row>61</xdr:row>
      <xdr:rowOff>76216</xdr:rowOff>
    </xdr:to>
    <xdr:sp macro="" textlink="">
      <xdr:nvSpPr>
        <xdr:cNvPr id="210" name="楕円 209"/>
        <xdr:cNvSpPr/>
      </xdr:nvSpPr>
      <xdr:spPr>
        <a:xfrm>
          <a:off x="9588500" y="1043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24112</xdr:rowOff>
    </xdr:from>
    <xdr:to>
      <xdr:col>55</xdr:col>
      <xdr:colOff>0</xdr:colOff>
      <xdr:row>61</xdr:row>
      <xdr:rowOff>25416</xdr:rowOff>
    </xdr:to>
    <xdr:cxnSp macro="">
      <xdr:nvCxnSpPr>
        <xdr:cNvPr id="211" name="直線コネクタ 210"/>
        <xdr:cNvCxnSpPr/>
      </xdr:nvCxnSpPr>
      <xdr:spPr>
        <a:xfrm flipV="1">
          <a:off x="9639300" y="10482562"/>
          <a:ext cx="8382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146505</xdr:rowOff>
    </xdr:from>
    <xdr:to>
      <xdr:col>46</xdr:col>
      <xdr:colOff>38100</xdr:colOff>
      <xdr:row>61</xdr:row>
      <xdr:rowOff>76655</xdr:rowOff>
    </xdr:to>
    <xdr:sp macro="" textlink="">
      <xdr:nvSpPr>
        <xdr:cNvPr id="212" name="楕円 211"/>
        <xdr:cNvSpPr/>
      </xdr:nvSpPr>
      <xdr:spPr>
        <a:xfrm>
          <a:off x="8699500" y="104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25416</xdr:rowOff>
    </xdr:from>
    <xdr:to>
      <xdr:col>50</xdr:col>
      <xdr:colOff>114300</xdr:colOff>
      <xdr:row>61</xdr:row>
      <xdr:rowOff>25855</xdr:rowOff>
    </xdr:to>
    <xdr:cxnSp macro="">
      <xdr:nvCxnSpPr>
        <xdr:cNvPr id="213" name="直線コネクタ 212"/>
        <xdr:cNvCxnSpPr/>
      </xdr:nvCxnSpPr>
      <xdr:spPr>
        <a:xfrm flipV="1">
          <a:off x="8750300" y="10483866"/>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151323</xdr:rowOff>
    </xdr:from>
    <xdr:ext cx="599010" cy="259045"/>
    <xdr:sp macro="" textlink="">
      <xdr:nvSpPr>
        <xdr:cNvPr id="214" name="n_1aveValue【橋りょう・トンネル】&#10;一人当たり有形固定資産（償却資産）額"/>
        <xdr:cNvSpPr txBox="1"/>
      </xdr:nvSpPr>
      <xdr:spPr>
        <a:xfrm>
          <a:off x="9327095" y="1009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215"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67343</xdr:rowOff>
    </xdr:from>
    <xdr:ext cx="599010" cy="259045"/>
    <xdr:sp macro="" textlink="">
      <xdr:nvSpPr>
        <xdr:cNvPr id="216" name="n_1mainValue【橋りょう・トンネル】&#10;一人当たり有形固定資産（償却資産）額"/>
        <xdr:cNvSpPr txBox="1"/>
      </xdr:nvSpPr>
      <xdr:spPr>
        <a:xfrm>
          <a:off x="9327095" y="1052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67782</xdr:rowOff>
    </xdr:from>
    <xdr:ext cx="599010" cy="259045"/>
    <xdr:sp macro="" textlink="">
      <xdr:nvSpPr>
        <xdr:cNvPr id="217" name="n_2mainValue【橋りょう・トンネル】&#10;一人当たり有形固定資産（償却資産）額"/>
        <xdr:cNvSpPr txBox="1"/>
      </xdr:nvSpPr>
      <xdr:spPr>
        <a:xfrm>
          <a:off x="8450795" y="1052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0" name="テキスト ボックス 22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0" name="テキスト ボックス 23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44" name="直線コネクタ 243"/>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45"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46" name="直線コネクタ 245"/>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47"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48" name="直線コネクタ 247"/>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49" name="【公営住宅】&#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50" name="フローチャート: 判断 249"/>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51" name="フローチャート: 判断 250"/>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52" name="フローチャート: 判断 251"/>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152219</xdr:rowOff>
    </xdr:from>
    <xdr:to>
      <xdr:col>24</xdr:col>
      <xdr:colOff>114300</xdr:colOff>
      <xdr:row>80</xdr:row>
      <xdr:rowOff>82369</xdr:rowOff>
    </xdr:to>
    <xdr:sp macro="" textlink="">
      <xdr:nvSpPr>
        <xdr:cNvPr id="258" name="楕円 257"/>
        <xdr:cNvSpPr/>
      </xdr:nvSpPr>
      <xdr:spPr>
        <a:xfrm>
          <a:off x="45847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3646</xdr:rowOff>
    </xdr:from>
    <xdr:ext cx="405111" cy="259045"/>
    <xdr:sp macro="" textlink="">
      <xdr:nvSpPr>
        <xdr:cNvPr id="259" name="【公営住宅】&#10;有形固定資産減価償却率該当値テキスト"/>
        <xdr:cNvSpPr txBox="1"/>
      </xdr:nvSpPr>
      <xdr:spPr>
        <a:xfrm>
          <a:off x="4673600" y="1354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42818</xdr:rowOff>
    </xdr:from>
    <xdr:to>
      <xdr:col>20</xdr:col>
      <xdr:colOff>38100</xdr:colOff>
      <xdr:row>80</xdr:row>
      <xdr:rowOff>144418</xdr:rowOff>
    </xdr:to>
    <xdr:sp macro="" textlink="">
      <xdr:nvSpPr>
        <xdr:cNvPr id="260" name="楕円 259"/>
        <xdr:cNvSpPr/>
      </xdr:nvSpPr>
      <xdr:spPr>
        <a:xfrm>
          <a:off x="3746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31569</xdr:rowOff>
    </xdr:from>
    <xdr:to>
      <xdr:col>24</xdr:col>
      <xdr:colOff>63500</xdr:colOff>
      <xdr:row>80</xdr:row>
      <xdr:rowOff>93618</xdr:rowOff>
    </xdr:to>
    <xdr:cxnSp macro="">
      <xdr:nvCxnSpPr>
        <xdr:cNvPr id="261" name="直線コネクタ 260"/>
        <xdr:cNvCxnSpPr/>
      </xdr:nvCxnSpPr>
      <xdr:spPr>
        <a:xfrm flipV="1">
          <a:off x="3797300" y="1374756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104866</xdr:rowOff>
    </xdr:from>
    <xdr:to>
      <xdr:col>15</xdr:col>
      <xdr:colOff>101600</xdr:colOff>
      <xdr:row>81</xdr:row>
      <xdr:rowOff>35016</xdr:rowOff>
    </xdr:to>
    <xdr:sp macro="" textlink="">
      <xdr:nvSpPr>
        <xdr:cNvPr id="262" name="楕円 261"/>
        <xdr:cNvSpPr/>
      </xdr:nvSpPr>
      <xdr:spPr>
        <a:xfrm>
          <a:off x="2857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93618</xdr:rowOff>
    </xdr:from>
    <xdr:to>
      <xdr:col>19</xdr:col>
      <xdr:colOff>177800</xdr:colOff>
      <xdr:row>80</xdr:row>
      <xdr:rowOff>155666</xdr:rowOff>
    </xdr:to>
    <xdr:cxnSp macro="">
      <xdr:nvCxnSpPr>
        <xdr:cNvPr id="263" name="直線コネクタ 262"/>
        <xdr:cNvCxnSpPr/>
      </xdr:nvCxnSpPr>
      <xdr:spPr>
        <a:xfrm flipV="1">
          <a:off x="2908300" y="13809618"/>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64"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75128</xdr:rowOff>
    </xdr:from>
    <xdr:ext cx="405111" cy="259045"/>
    <xdr:sp macro="" textlink="">
      <xdr:nvSpPr>
        <xdr:cNvPr id="265" name="n_2aveValue【公営住宅】&#10;有形固定資産減価償却率"/>
        <xdr:cNvSpPr txBox="1"/>
      </xdr:nvSpPr>
      <xdr:spPr>
        <a:xfrm>
          <a:off x="2705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160945</xdr:rowOff>
    </xdr:from>
    <xdr:ext cx="405111" cy="259045"/>
    <xdr:sp macro="" textlink="">
      <xdr:nvSpPr>
        <xdr:cNvPr id="266" name="n_1mainValue【公営住宅】&#10;有形固定資産減価償却率"/>
        <xdr:cNvSpPr txBox="1"/>
      </xdr:nvSpPr>
      <xdr:spPr>
        <a:xfrm>
          <a:off x="35820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51543</xdr:rowOff>
    </xdr:from>
    <xdr:ext cx="405111" cy="259045"/>
    <xdr:sp macro="" textlink="">
      <xdr:nvSpPr>
        <xdr:cNvPr id="267" name="n_2mainValue【公営住宅】&#10;有形固定資産減価償却率"/>
        <xdr:cNvSpPr txBox="1"/>
      </xdr:nvSpPr>
      <xdr:spPr>
        <a:xfrm>
          <a:off x="2705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89" name="直線コネクタ 288"/>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90"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91" name="直線コネクタ 290"/>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92"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93" name="直線コネクタ 292"/>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109847</xdr:rowOff>
    </xdr:from>
    <xdr:ext cx="469744" cy="259045"/>
    <xdr:sp macro="" textlink="">
      <xdr:nvSpPr>
        <xdr:cNvPr id="294" name="【公営住宅】&#10;一人当たり面積平均値テキスト"/>
        <xdr:cNvSpPr txBox="1"/>
      </xdr:nvSpPr>
      <xdr:spPr>
        <a:xfrm>
          <a:off x="10515600" y="1434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95" name="フローチャート: 判断 294"/>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96" name="フローチャート: 判断 295"/>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97" name="フローチャート: 判断 296"/>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96114</xdr:rowOff>
    </xdr:from>
    <xdr:to>
      <xdr:col>55</xdr:col>
      <xdr:colOff>50800</xdr:colOff>
      <xdr:row>85</xdr:row>
      <xdr:rowOff>26264</xdr:rowOff>
    </xdr:to>
    <xdr:sp macro="" textlink="">
      <xdr:nvSpPr>
        <xdr:cNvPr id="303" name="楕円 302"/>
        <xdr:cNvSpPr/>
      </xdr:nvSpPr>
      <xdr:spPr>
        <a:xfrm>
          <a:off x="10426700" y="1449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74541</xdr:rowOff>
    </xdr:from>
    <xdr:ext cx="469744" cy="259045"/>
    <xdr:sp macro="" textlink="">
      <xdr:nvSpPr>
        <xdr:cNvPr id="304" name="【公営住宅】&#10;一人当たり面積該当値テキスト"/>
        <xdr:cNvSpPr txBox="1"/>
      </xdr:nvSpPr>
      <xdr:spPr>
        <a:xfrm>
          <a:off x="10515600" y="1447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96114</xdr:rowOff>
    </xdr:from>
    <xdr:to>
      <xdr:col>50</xdr:col>
      <xdr:colOff>165100</xdr:colOff>
      <xdr:row>85</xdr:row>
      <xdr:rowOff>26264</xdr:rowOff>
    </xdr:to>
    <xdr:sp macro="" textlink="">
      <xdr:nvSpPr>
        <xdr:cNvPr id="305" name="楕円 304"/>
        <xdr:cNvSpPr/>
      </xdr:nvSpPr>
      <xdr:spPr>
        <a:xfrm>
          <a:off x="9588500" y="1449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146914</xdr:rowOff>
    </xdr:from>
    <xdr:to>
      <xdr:col>55</xdr:col>
      <xdr:colOff>0</xdr:colOff>
      <xdr:row>84</xdr:row>
      <xdr:rowOff>146914</xdr:rowOff>
    </xdr:to>
    <xdr:cxnSp macro="">
      <xdr:nvCxnSpPr>
        <xdr:cNvPr id="306" name="直線コネクタ 305"/>
        <xdr:cNvCxnSpPr/>
      </xdr:nvCxnSpPr>
      <xdr:spPr>
        <a:xfrm>
          <a:off x="9639300" y="14548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96571</xdr:rowOff>
    </xdr:from>
    <xdr:to>
      <xdr:col>46</xdr:col>
      <xdr:colOff>38100</xdr:colOff>
      <xdr:row>85</xdr:row>
      <xdr:rowOff>26721</xdr:rowOff>
    </xdr:to>
    <xdr:sp macro="" textlink="">
      <xdr:nvSpPr>
        <xdr:cNvPr id="307" name="楕円 306"/>
        <xdr:cNvSpPr/>
      </xdr:nvSpPr>
      <xdr:spPr>
        <a:xfrm>
          <a:off x="8699500" y="1449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146914</xdr:rowOff>
    </xdr:from>
    <xdr:to>
      <xdr:col>50</xdr:col>
      <xdr:colOff>114300</xdr:colOff>
      <xdr:row>84</xdr:row>
      <xdr:rowOff>147371</xdr:rowOff>
    </xdr:to>
    <xdr:cxnSp macro="">
      <xdr:nvCxnSpPr>
        <xdr:cNvPr id="308" name="直線コネクタ 307"/>
        <xdr:cNvCxnSpPr/>
      </xdr:nvCxnSpPr>
      <xdr:spPr>
        <a:xfrm flipV="1">
          <a:off x="8750300" y="145487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309"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310"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17391</xdr:rowOff>
    </xdr:from>
    <xdr:ext cx="469744" cy="259045"/>
    <xdr:sp macro="" textlink="">
      <xdr:nvSpPr>
        <xdr:cNvPr id="311" name="n_1mainValue【公営住宅】&#10;一人当たり面積"/>
        <xdr:cNvSpPr txBox="1"/>
      </xdr:nvSpPr>
      <xdr:spPr>
        <a:xfrm>
          <a:off x="9391727" y="1459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17848</xdr:rowOff>
    </xdr:from>
    <xdr:ext cx="469744" cy="259045"/>
    <xdr:sp macro="" textlink="">
      <xdr:nvSpPr>
        <xdr:cNvPr id="312" name="n_2mainValue【公営住宅】&#10;一人当たり面積"/>
        <xdr:cNvSpPr txBox="1"/>
      </xdr:nvSpPr>
      <xdr:spPr>
        <a:xfrm>
          <a:off x="8515427" y="1459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3" name="テキスト ボックス 32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5" name="テキスト ボックス 32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109</xdr:row>
      <xdr:rowOff>19050</xdr:rowOff>
    </xdr:to>
    <xdr:cxnSp macro="">
      <xdr:nvCxnSpPr>
        <xdr:cNvPr id="337" name="直線コネクタ 336"/>
        <xdr:cNvCxnSpPr/>
      </xdr:nvCxnSpPr>
      <xdr:spPr>
        <a:xfrm flipV="1">
          <a:off x="4634865" y="1715452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38" name="【港湾・漁港】&#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39" name="直線コネクタ 338"/>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40"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41" name="直線コネクタ 340"/>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13352</xdr:rowOff>
    </xdr:from>
    <xdr:ext cx="405111" cy="259045"/>
    <xdr:sp macro="" textlink="">
      <xdr:nvSpPr>
        <xdr:cNvPr id="342" name="【港湾・漁港】&#10;有形固定資産減価償却率平均値テキスト"/>
        <xdr:cNvSpPr txBox="1"/>
      </xdr:nvSpPr>
      <xdr:spPr>
        <a:xfrm>
          <a:off x="4673600" y="1801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43" name="フローチャート: 判断 342"/>
        <xdr:cNvSpPr/>
      </xdr:nvSpPr>
      <xdr:spPr>
        <a:xfrm>
          <a:off x="45847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27305</xdr:rowOff>
    </xdr:from>
    <xdr:to>
      <xdr:col>20</xdr:col>
      <xdr:colOff>38100</xdr:colOff>
      <xdr:row>102</xdr:row>
      <xdr:rowOff>128905</xdr:rowOff>
    </xdr:to>
    <xdr:sp macro="" textlink="">
      <xdr:nvSpPr>
        <xdr:cNvPr id="344" name="フローチャート: 判断 343"/>
        <xdr:cNvSpPr/>
      </xdr:nvSpPr>
      <xdr:spPr>
        <a:xfrm>
          <a:off x="3746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76836</xdr:rowOff>
    </xdr:from>
    <xdr:to>
      <xdr:col>15</xdr:col>
      <xdr:colOff>101600</xdr:colOff>
      <xdr:row>104</xdr:row>
      <xdr:rowOff>6986</xdr:rowOff>
    </xdr:to>
    <xdr:sp macro="" textlink="">
      <xdr:nvSpPr>
        <xdr:cNvPr id="345" name="フローチャート: 判断 344"/>
        <xdr:cNvSpPr/>
      </xdr:nvSpPr>
      <xdr:spPr>
        <a:xfrm>
          <a:off x="2857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93980</xdr:rowOff>
    </xdr:from>
    <xdr:to>
      <xdr:col>24</xdr:col>
      <xdr:colOff>114300</xdr:colOff>
      <xdr:row>103</xdr:row>
      <xdr:rowOff>24130</xdr:rowOff>
    </xdr:to>
    <xdr:sp macro="" textlink="">
      <xdr:nvSpPr>
        <xdr:cNvPr id="351" name="楕円 350"/>
        <xdr:cNvSpPr/>
      </xdr:nvSpPr>
      <xdr:spPr>
        <a:xfrm>
          <a:off x="4584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116857</xdr:rowOff>
    </xdr:from>
    <xdr:ext cx="405111" cy="259045"/>
    <xdr:sp macro="" textlink="">
      <xdr:nvSpPr>
        <xdr:cNvPr id="352" name="【港湾・漁港】&#10;有形固定資産減価償却率該当値テキスト"/>
        <xdr:cNvSpPr txBox="1"/>
      </xdr:nvSpPr>
      <xdr:spPr>
        <a:xfrm>
          <a:off x="46736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132080</xdr:rowOff>
    </xdr:from>
    <xdr:to>
      <xdr:col>20</xdr:col>
      <xdr:colOff>38100</xdr:colOff>
      <xdr:row>103</xdr:row>
      <xdr:rowOff>62230</xdr:rowOff>
    </xdr:to>
    <xdr:sp macro="" textlink="">
      <xdr:nvSpPr>
        <xdr:cNvPr id="353" name="楕円 352"/>
        <xdr:cNvSpPr/>
      </xdr:nvSpPr>
      <xdr:spPr>
        <a:xfrm>
          <a:off x="3746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144780</xdr:rowOff>
    </xdr:from>
    <xdr:to>
      <xdr:col>24</xdr:col>
      <xdr:colOff>63500</xdr:colOff>
      <xdr:row>103</xdr:row>
      <xdr:rowOff>11430</xdr:rowOff>
    </xdr:to>
    <xdr:cxnSp macro="">
      <xdr:nvCxnSpPr>
        <xdr:cNvPr id="354" name="直線コネクタ 353"/>
        <xdr:cNvCxnSpPr/>
      </xdr:nvCxnSpPr>
      <xdr:spPr>
        <a:xfrm flipV="1">
          <a:off x="3797300" y="17632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170180</xdr:rowOff>
    </xdr:from>
    <xdr:to>
      <xdr:col>15</xdr:col>
      <xdr:colOff>101600</xdr:colOff>
      <xdr:row>103</xdr:row>
      <xdr:rowOff>100330</xdr:rowOff>
    </xdr:to>
    <xdr:sp macro="" textlink="">
      <xdr:nvSpPr>
        <xdr:cNvPr id="355" name="楕円 354"/>
        <xdr:cNvSpPr/>
      </xdr:nvSpPr>
      <xdr:spPr>
        <a:xfrm>
          <a:off x="2857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11430</xdr:rowOff>
    </xdr:from>
    <xdr:to>
      <xdr:col>19</xdr:col>
      <xdr:colOff>177800</xdr:colOff>
      <xdr:row>103</xdr:row>
      <xdr:rowOff>49530</xdr:rowOff>
    </xdr:to>
    <xdr:cxnSp macro="">
      <xdr:nvCxnSpPr>
        <xdr:cNvPr id="356" name="直線コネクタ 355"/>
        <xdr:cNvCxnSpPr/>
      </xdr:nvCxnSpPr>
      <xdr:spPr>
        <a:xfrm flipV="1">
          <a:off x="2908300" y="17670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145432</xdr:rowOff>
    </xdr:from>
    <xdr:ext cx="405111" cy="259045"/>
    <xdr:sp macro="" textlink="">
      <xdr:nvSpPr>
        <xdr:cNvPr id="357" name="n_1aveValue【港湾・漁港】&#10;有形固定資産減価償却率"/>
        <xdr:cNvSpPr txBox="1"/>
      </xdr:nvSpPr>
      <xdr:spPr>
        <a:xfrm>
          <a:off x="35820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169563</xdr:rowOff>
    </xdr:from>
    <xdr:ext cx="405111" cy="259045"/>
    <xdr:sp macro="" textlink="">
      <xdr:nvSpPr>
        <xdr:cNvPr id="358" name="n_2aveValue【港湾・漁港】&#10;有形固定資産減価償却率"/>
        <xdr:cNvSpPr txBox="1"/>
      </xdr:nvSpPr>
      <xdr:spPr>
        <a:xfrm>
          <a:off x="27057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53357</xdr:rowOff>
    </xdr:from>
    <xdr:ext cx="405111" cy="259045"/>
    <xdr:sp macro="" textlink="">
      <xdr:nvSpPr>
        <xdr:cNvPr id="359" name="n_1mainValue【港湾・漁港】&#10;有形固定資産減価償却率"/>
        <xdr:cNvSpPr txBox="1"/>
      </xdr:nvSpPr>
      <xdr:spPr>
        <a:xfrm>
          <a:off x="3582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360" name="n_2mainValue【港湾・漁港】&#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1" name="直線コネクタ 37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2" name="テキスト ボックス 37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3" name="直線コネクタ 37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4" name="テキスト ボックス 373"/>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5" name="直線コネクタ 37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6" name="テキスト ボックス 375"/>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7" name="直線コネクタ 37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8" name="テキスト ボックス 377"/>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0" name="テキスト ボックス 37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131621</xdr:rowOff>
    </xdr:from>
    <xdr:to>
      <xdr:col>54</xdr:col>
      <xdr:colOff>189865</xdr:colOff>
      <xdr:row>108</xdr:row>
      <xdr:rowOff>75532</xdr:rowOff>
    </xdr:to>
    <xdr:cxnSp macro="">
      <xdr:nvCxnSpPr>
        <xdr:cNvPr id="382" name="直線コネクタ 381"/>
        <xdr:cNvCxnSpPr/>
      </xdr:nvCxnSpPr>
      <xdr:spPr>
        <a:xfrm flipV="1">
          <a:off x="10476865" y="17105171"/>
          <a:ext cx="0" cy="1486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79359</xdr:rowOff>
    </xdr:from>
    <xdr:ext cx="313932" cy="259045"/>
    <xdr:sp macro="" textlink="">
      <xdr:nvSpPr>
        <xdr:cNvPr id="383" name="【港湾・漁港】&#10;一人当たり有形固定資産（償却資産）額最小値テキスト"/>
        <xdr:cNvSpPr txBox="1"/>
      </xdr:nvSpPr>
      <xdr:spPr>
        <a:xfrm>
          <a:off x="10515600" y="185959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75532</xdr:rowOff>
    </xdr:from>
    <xdr:to>
      <xdr:col>55</xdr:col>
      <xdr:colOff>88900</xdr:colOff>
      <xdr:row>108</xdr:row>
      <xdr:rowOff>75532</xdr:rowOff>
    </xdr:to>
    <xdr:cxnSp macro="">
      <xdr:nvCxnSpPr>
        <xdr:cNvPr id="384" name="直線コネクタ 383"/>
        <xdr:cNvCxnSpPr/>
      </xdr:nvCxnSpPr>
      <xdr:spPr>
        <a:xfrm>
          <a:off x="10388600" y="1859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78298</xdr:rowOff>
    </xdr:from>
    <xdr:ext cx="599010" cy="259045"/>
    <xdr:sp macro="" textlink="">
      <xdr:nvSpPr>
        <xdr:cNvPr id="385" name="【港湾・漁港】&#10;一人当たり有形固定資産（償却資産）額最大値テキスト"/>
        <xdr:cNvSpPr txBox="1"/>
      </xdr:nvSpPr>
      <xdr:spPr>
        <a:xfrm>
          <a:off x="10515600" y="1688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131621</xdr:rowOff>
    </xdr:from>
    <xdr:to>
      <xdr:col>55</xdr:col>
      <xdr:colOff>88900</xdr:colOff>
      <xdr:row>99</xdr:row>
      <xdr:rowOff>131621</xdr:rowOff>
    </xdr:to>
    <xdr:cxnSp macro="">
      <xdr:nvCxnSpPr>
        <xdr:cNvPr id="386" name="直線コネクタ 385"/>
        <xdr:cNvCxnSpPr/>
      </xdr:nvCxnSpPr>
      <xdr:spPr>
        <a:xfrm>
          <a:off x="10388600" y="1710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14096</xdr:rowOff>
    </xdr:from>
    <xdr:ext cx="534377" cy="259045"/>
    <xdr:sp macro="" textlink="">
      <xdr:nvSpPr>
        <xdr:cNvPr id="387" name="【港湾・漁港】&#10;一人当たり有形固定資産（償却資産）額平均値テキスト"/>
        <xdr:cNvSpPr txBox="1"/>
      </xdr:nvSpPr>
      <xdr:spPr>
        <a:xfrm>
          <a:off x="10515600" y="1801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162669</xdr:rowOff>
    </xdr:from>
    <xdr:to>
      <xdr:col>55</xdr:col>
      <xdr:colOff>50800</xdr:colOff>
      <xdr:row>106</xdr:row>
      <xdr:rowOff>92819</xdr:rowOff>
    </xdr:to>
    <xdr:sp macro="" textlink="">
      <xdr:nvSpPr>
        <xdr:cNvPr id="388" name="フローチャート: 判断 387"/>
        <xdr:cNvSpPr/>
      </xdr:nvSpPr>
      <xdr:spPr>
        <a:xfrm>
          <a:off x="10426700" y="18164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121969</xdr:rowOff>
    </xdr:from>
    <xdr:to>
      <xdr:col>50</xdr:col>
      <xdr:colOff>165100</xdr:colOff>
      <xdr:row>103</xdr:row>
      <xdr:rowOff>52119</xdr:rowOff>
    </xdr:to>
    <xdr:sp macro="" textlink="">
      <xdr:nvSpPr>
        <xdr:cNvPr id="389" name="フローチャート: 判断 388"/>
        <xdr:cNvSpPr/>
      </xdr:nvSpPr>
      <xdr:spPr>
        <a:xfrm>
          <a:off x="9588500" y="1760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80730</xdr:rowOff>
    </xdr:from>
    <xdr:to>
      <xdr:col>46</xdr:col>
      <xdr:colOff>38100</xdr:colOff>
      <xdr:row>105</xdr:row>
      <xdr:rowOff>10880</xdr:rowOff>
    </xdr:to>
    <xdr:sp macro="" textlink="">
      <xdr:nvSpPr>
        <xdr:cNvPr id="390" name="フローチャート: 判断 389"/>
        <xdr:cNvSpPr/>
      </xdr:nvSpPr>
      <xdr:spPr>
        <a:xfrm>
          <a:off x="8699500" y="179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90753</xdr:rowOff>
    </xdr:from>
    <xdr:to>
      <xdr:col>55</xdr:col>
      <xdr:colOff>50800</xdr:colOff>
      <xdr:row>108</xdr:row>
      <xdr:rowOff>20903</xdr:rowOff>
    </xdr:to>
    <xdr:sp macro="" textlink="">
      <xdr:nvSpPr>
        <xdr:cNvPr id="396" name="楕円 395"/>
        <xdr:cNvSpPr/>
      </xdr:nvSpPr>
      <xdr:spPr>
        <a:xfrm>
          <a:off x="10426700" y="184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5680</xdr:rowOff>
    </xdr:from>
    <xdr:ext cx="534377" cy="259045"/>
    <xdr:sp macro="" textlink="">
      <xdr:nvSpPr>
        <xdr:cNvPr id="397" name="【港湾・漁港】&#10;一人当たり有形固定資産（償却資産）額該当値テキスト"/>
        <xdr:cNvSpPr txBox="1"/>
      </xdr:nvSpPr>
      <xdr:spPr>
        <a:xfrm>
          <a:off x="10515600" y="183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90863</xdr:rowOff>
    </xdr:from>
    <xdr:to>
      <xdr:col>50</xdr:col>
      <xdr:colOff>165100</xdr:colOff>
      <xdr:row>108</xdr:row>
      <xdr:rowOff>21013</xdr:rowOff>
    </xdr:to>
    <xdr:sp macro="" textlink="">
      <xdr:nvSpPr>
        <xdr:cNvPr id="398" name="楕円 397"/>
        <xdr:cNvSpPr/>
      </xdr:nvSpPr>
      <xdr:spPr>
        <a:xfrm>
          <a:off x="9588500" y="184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141553</xdr:rowOff>
    </xdr:from>
    <xdr:to>
      <xdr:col>55</xdr:col>
      <xdr:colOff>0</xdr:colOff>
      <xdr:row>107</xdr:row>
      <xdr:rowOff>141663</xdr:rowOff>
    </xdr:to>
    <xdr:cxnSp macro="">
      <xdr:nvCxnSpPr>
        <xdr:cNvPr id="399" name="直線コネクタ 398"/>
        <xdr:cNvCxnSpPr/>
      </xdr:nvCxnSpPr>
      <xdr:spPr>
        <a:xfrm flipV="1">
          <a:off x="9639300" y="18486703"/>
          <a:ext cx="8382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90917</xdr:rowOff>
    </xdr:from>
    <xdr:to>
      <xdr:col>46</xdr:col>
      <xdr:colOff>38100</xdr:colOff>
      <xdr:row>108</xdr:row>
      <xdr:rowOff>21067</xdr:rowOff>
    </xdr:to>
    <xdr:sp macro="" textlink="">
      <xdr:nvSpPr>
        <xdr:cNvPr id="400" name="楕円 399"/>
        <xdr:cNvSpPr/>
      </xdr:nvSpPr>
      <xdr:spPr>
        <a:xfrm>
          <a:off x="8699500" y="184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141663</xdr:rowOff>
    </xdr:from>
    <xdr:to>
      <xdr:col>50</xdr:col>
      <xdr:colOff>114300</xdr:colOff>
      <xdr:row>107</xdr:row>
      <xdr:rowOff>141717</xdr:rowOff>
    </xdr:to>
    <xdr:cxnSp macro="">
      <xdr:nvCxnSpPr>
        <xdr:cNvPr id="401" name="直線コネクタ 400"/>
        <xdr:cNvCxnSpPr/>
      </xdr:nvCxnSpPr>
      <xdr:spPr>
        <a:xfrm flipV="1">
          <a:off x="8750300" y="18486813"/>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68646</xdr:rowOff>
    </xdr:from>
    <xdr:ext cx="599010" cy="259045"/>
    <xdr:sp macro="" textlink="">
      <xdr:nvSpPr>
        <xdr:cNvPr id="402" name="n_1aveValue【港湾・漁港】&#10;一人当たり有形固定資産（償却資産）額"/>
        <xdr:cNvSpPr txBox="1"/>
      </xdr:nvSpPr>
      <xdr:spPr>
        <a:xfrm>
          <a:off x="9327095" y="1738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27407</xdr:rowOff>
    </xdr:from>
    <xdr:ext cx="534377" cy="259045"/>
    <xdr:sp macro="" textlink="">
      <xdr:nvSpPr>
        <xdr:cNvPr id="403" name="n_2aveValue【港湾・漁港】&#10;一人当たり有形固定資産（償却資産）額"/>
        <xdr:cNvSpPr txBox="1"/>
      </xdr:nvSpPr>
      <xdr:spPr>
        <a:xfrm>
          <a:off x="8483111" y="176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12140</xdr:rowOff>
    </xdr:from>
    <xdr:ext cx="534377" cy="259045"/>
    <xdr:sp macro="" textlink="">
      <xdr:nvSpPr>
        <xdr:cNvPr id="404" name="n_1mainValue【港湾・漁港】&#10;一人当たり有形固定資産（償却資産）額"/>
        <xdr:cNvSpPr txBox="1"/>
      </xdr:nvSpPr>
      <xdr:spPr>
        <a:xfrm>
          <a:off x="9359411" y="185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12194</xdr:rowOff>
    </xdr:from>
    <xdr:ext cx="534377" cy="259045"/>
    <xdr:sp macro="" textlink="">
      <xdr:nvSpPr>
        <xdr:cNvPr id="405" name="n_2mainValue【港湾・漁港】&#10;一人当たり有形固定資産（償却資産）額"/>
        <xdr:cNvSpPr txBox="1"/>
      </xdr:nvSpPr>
      <xdr:spPr>
        <a:xfrm>
          <a:off x="8483111" y="1852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6" name="テキスト ボックス 41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7" name="直線コネクタ 41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8" name="テキスト ボックス 41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9" name="直線コネクタ 41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0" name="テキスト ボックス 41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1" name="直線コネクタ 42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2" name="テキスト ボックス 42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3" name="直線コネクタ 42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4" name="テキスト ボックス 42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428" name="直線コネクタ 427"/>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429"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430" name="直線コネクタ 429"/>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431"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432" name="直線コネクタ 431"/>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433"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434" name="フローチャート: 判断 433"/>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435" name="フローチャート: 判断 434"/>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436" name="フローチャート: 判断 435"/>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64262</xdr:rowOff>
    </xdr:from>
    <xdr:to>
      <xdr:col>85</xdr:col>
      <xdr:colOff>177800</xdr:colOff>
      <xdr:row>34</xdr:row>
      <xdr:rowOff>165862</xdr:rowOff>
    </xdr:to>
    <xdr:sp macro="" textlink="">
      <xdr:nvSpPr>
        <xdr:cNvPr id="442" name="楕円 441"/>
        <xdr:cNvSpPr/>
      </xdr:nvSpPr>
      <xdr:spPr>
        <a:xfrm>
          <a:off x="16268700" y="58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87139</xdr:rowOff>
    </xdr:from>
    <xdr:ext cx="405111" cy="259045"/>
    <xdr:sp macro="" textlink="">
      <xdr:nvSpPr>
        <xdr:cNvPr id="443" name="【認定こども園・幼稚園・保育所】&#10;有形固定資産減価償却率該当値テキスト"/>
        <xdr:cNvSpPr txBox="1"/>
      </xdr:nvSpPr>
      <xdr:spPr>
        <a:xfrm>
          <a:off x="16357600" y="574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109982</xdr:rowOff>
    </xdr:from>
    <xdr:to>
      <xdr:col>81</xdr:col>
      <xdr:colOff>101600</xdr:colOff>
      <xdr:row>35</xdr:row>
      <xdr:rowOff>40132</xdr:rowOff>
    </xdr:to>
    <xdr:sp macro="" textlink="">
      <xdr:nvSpPr>
        <xdr:cNvPr id="444" name="楕円 443"/>
        <xdr:cNvSpPr/>
      </xdr:nvSpPr>
      <xdr:spPr>
        <a:xfrm>
          <a:off x="15430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115062</xdr:rowOff>
    </xdr:from>
    <xdr:to>
      <xdr:col>85</xdr:col>
      <xdr:colOff>127000</xdr:colOff>
      <xdr:row>34</xdr:row>
      <xdr:rowOff>160782</xdr:rowOff>
    </xdr:to>
    <xdr:cxnSp macro="">
      <xdr:nvCxnSpPr>
        <xdr:cNvPr id="445" name="直線コネクタ 444"/>
        <xdr:cNvCxnSpPr/>
      </xdr:nvCxnSpPr>
      <xdr:spPr>
        <a:xfrm flipV="1">
          <a:off x="15481300" y="594436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162560</xdr:rowOff>
    </xdr:from>
    <xdr:to>
      <xdr:col>76</xdr:col>
      <xdr:colOff>165100</xdr:colOff>
      <xdr:row>35</xdr:row>
      <xdr:rowOff>92710</xdr:rowOff>
    </xdr:to>
    <xdr:sp macro="" textlink="">
      <xdr:nvSpPr>
        <xdr:cNvPr id="446" name="楕円 445"/>
        <xdr:cNvSpPr/>
      </xdr:nvSpPr>
      <xdr:spPr>
        <a:xfrm>
          <a:off x="1454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160782</xdr:rowOff>
    </xdr:from>
    <xdr:to>
      <xdr:col>81</xdr:col>
      <xdr:colOff>50800</xdr:colOff>
      <xdr:row>35</xdr:row>
      <xdr:rowOff>41910</xdr:rowOff>
    </xdr:to>
    <xdr:cxnSp macro="">
      <xdr:nvCxnSpPr>
        <xdr:cNvPr id="447" name="直線コネクタ 446"/>
        <xdr:cNvCxnSpPr/>
      </xdr:nvCxnSpPr>
      <xdr:spPr>
        <a:xfrm flipV="1">
          <a:off x="14592300" y="599008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448"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6113</xdr:rowOff>
    </xdr:from>
    <xdr:ext cx="405111" cy="259045"/>
    <xdr:sp macro="" textlink="">
      <xdr:nvSpPr>
        <xdr:cNvPr id="449" name="n_2aveValue【認定こども園・幼稚園・保育所】&#10;有形固定資産減価償却率"/>
        <xdr:cNvSpPr txBox="1"/>
      </xdr:nvSpPr>
      <xdr:spPr>
        <a:xfrm>
          <a:off x="14389744" y="652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56659</xdr:rowOff>
    </xdr:from>
    <xdr:ext cx="405111" cy="259045"/>
    <xdr:sp macro="" textlink="">
      <xdr:nvSpPr>
        <xdr:cNvPr id="450" name="n_1mainValue【認定こども園・幼稚園・保育所】&#10;有形固定資産減価償却率"/>
        <xdr:cNvSpPr txBox="1"/>
      </xdr:nvSpPr>
      <xdr:spPr>
        <a:xfrm>
          <a:off x="15266044" y="571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451" name="n_2mainValue【認定こども園・幼稚園・保育所】&#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475" name="直線コネクタ 474"/>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476"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77" name="直線コネクタ 476"/>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78"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79" name="直線コネクタ 478"/>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480" name="【認定こども園・幼稚園・保育所】&#10;一人当たり面積平均値テキスト"/>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81" name="フローチャート: 判断 480"/>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82" name="フローチャート: 判断 481"/>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83" name="フローチャート: 判断 482"/>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89" name="楕円 488"/>
        <xdr:cNvSpPr/>
      </xdr:nvSpPr>
      <xdr:spPr>
        <a:xfrm>
          <a:off x="22110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93997</xdr:rowOff>
    </xdr:from>
    <xdr:ext cx="469744" cy="259045"/>
    <xdr:sp macro="" textlink="">
      <xdr:nvSpPr>
        <xdr:cNvPr id="490" name="【認定こども園・幼稚園・保育所】&#10;一人当たり面積該当値テキスト"/>
        <xdr:cNvSpPr txBox="1"/>
      </xdr:nvSpPr>
      <xdr:spPr>
        <a:xfrm>
          <a:off x="22199600"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71120</xdr:rowOff>
    </xdr:from>
    <xdr:to>
      <xdr:col>112</xdr:col>
      <xdr:colOff>38100</xdr:colOff>
      <xdr:row>39</xdr:row>
      <xdr:rowOff>1270</xdr:rowOff>
    </xdr:to>
    <xdr:sp macro="" textlink="">
      <xdr:nvSpPr>
        <xdr:cNvPr id="491" name="楕円 490"/>
        <xdr:cNvSpPr/>
      </xdr:nvSpPr>
      <xdr:spPr>
        <a:xfrm>
          <a:off x="2127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121920</xdr:rowOff>
    </xdr:from>
    <xdr:to>
      <xdr:col>116</xdr:col>
      <xdr:colOff>63500</xdr:colOff>
      <xdr:row>38</xdr:row>
      <xdr:rowOff>121920</xdr:rowOff>
    </xdr:to>
    <xdr:cxnSp macro="">
      <xdr:nvCxnSpPr>
        <xdr:cNvPr id="492" name="直線コネクタ 491"/>
        <xdr:cNvCxnSpPr/>
      </xdr:nvCxnSpPr>
      <xdr:spPr>
        <a:xfrm>
          <a:off x="21323300" y="663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71120</xdr:rowOff>
    </xdr:from>
    <xdr:to>
      <xdr:col>107</xdr:col>
      <xdr:colOff>101600</xdr:colOff>
      <xdr:row>39</xdr:row>
      <xdr:rowOff>1270</xdr:rowOff>
    </xdr:to>
    <xdr:sp macro="" textlink="">
      <xdr:nvSpPr>
        <xdr:cNvPr id="493" name="楕円 492"/>
        <xdr:cNvSpPr/>
      </xdr:nvSpPr>
      <xdr:spPr>
        <a:xfrm>
          <a:off x="2038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121920</xdr:rowOff>
    </xdr:from>
    <xdr:to>
      <xdr:col>111</xdr:col>
      <xdr:colOff>177800</xdr:colOff>
      <xdr:row>38</xdr:row>
      <xdr:rowOff>121920</xdr:rowOff>
    </xdr:to>
    <xdr:cxnSp macro="">
      <xdr:nvCxnSpPr>
        <xdr:cNvPr id="494" name="直線コネクタ 493"/>
        <xdr:cNvCxnSpPr/>
      </xdr:nvCxnSpPr>
      <xdr:spPr>
        <a:xfrm>
          <a:off x="20434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495"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496" name="n_2aveValue【認定こども園・幼稚園・保育所】&#10;一人当たり面積"/>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17797</xdr:rowOff>
    </xdr:from>
    <xdr:ext cx="469744" cy="259045"/>
    <xdr:sp macro="" textlink="">
      <xdr:nvSpPr>
        <xdr:cNvPr id="497" name="n_1mainValue【認定こども園・幼稚園・保育所】&#10;一人当たり面積"/>
        <xdr:cNvSpPr txBox="1"/>
      </xdr:nvSpPr>
      <xdr:spPr>
        <a:xfrm>
          <a:off x="21075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17797</xdr:rowOff>
    </xdr:from>
    <xdr:ext cx="469744" cy="259045"/>
    <xdr:sp macro="" textlink="">
      <xdr:nvSpPr>
        <xdr:cNvPr id="498" name="n_2mainValue【認定こども園・幼稚園・保育所】&#10;一人当たり面積"/>
        <xdr:cNvSpPr txBox="1"/>
      </xdr:nvSpPr>
      <xdr:spPr>
        <a:xfrm>
          <a:off x="20199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9" name="テキスト ボックス 5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0" name="直線コネクタ 509"/>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1" name="テキスト ボックス 510"/>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2" name="直線コネクタ 511"/>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3" name="テキスト ボックス 512"/>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4" name="直線コネクタ 513"/>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5" name="テキスト ボックス 514"/>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18" name="直線コネクタ 517"/>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19" name="テキスト ボックス 518"/>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0" name="直線コネクタ 519"/>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1" name="テキスト ボックス 520"/>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2" name="直線コネクタ 521"/>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3" name="テキスト ボックス 522"/>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527" name="直線コネクタ 526"/>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28"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29" name="直線コネクタ 528"/>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30"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31" name="直線コネクタ 530"/>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532"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533" name="フローチャート: 判断 532"/>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534" name="フローチャート: 判断 533"/>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5" name="フローチャート: 判断 534"/>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541" name="楕円 540"/>
        <xdr:cNvSpPr/>
      </xdr:nvSpPr>
      <xdr:spPr>
        <a:xfrm>
          <a:off x="16268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132097</xdr:rowOff>
    </xdr:from>
    <xdr:ext cx="405111" cy="259045"/>
    <xdr:sp macro="" textlink="">
      <xdr:nvSpPr>
        <xdr:cNvPr id="542" name="【学校施設】&#10;有形固定資産減価償却率該当値テキスト"/>
        <xdr:cNvSpPr txBox="1"/>
      </xdr:nvSpPr>
      <xdr:spPr>
        <a:xfrm>
          <a:off x="16357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134938</xdr:rowOff>
    </xdr:from>
    <xdr:to>
      <xdr:col>81</xdr:col>
      <xdr:colOff>101600</xdr:colOff>
      <xdr:row>58</xdr:row>
      <xdr:rowOff>65088</xdr:rowOff>
    </xdr:to>
    <xdr:sp macro="" textlink="">
      <xdr:nvSpPr>
        <xdr:cNvPr id="543" name="楕円 542"/>
        <xdr:cNvSpPr/>
      </xdr:nvSpPr>
      <xdr:spPr>
        <a:xfrm>
          <a:off x="15430500" y="99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160020</xdr:rowOff>
    </xdr:from>
    <xdr:to>
      <xdr:col>85</xdr:col>
      <xdr:colOff>127000</xdr:colOff>
      <xdr:row>58</xdr:row>
      <xdr:rowOff>14288</xdr:rowOff>
    </xdr:to>
    <xdr:cxnSp macro="">
      <xdr:nvCxnSpPr>
        <xdr:cNvPr id="544" name="直線コネクタ 543"/>
        <xdr:cNvCxnSpPr/>
      </xdr:nvCxnSpPr>
      <xdr:spPr>
        <a:xfrm flipV="1">
          <a:off x="15481300" y="9932670"/>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17780</xdr:rowOff>
    </xdr:from>
    <xdr:to>
      <xdr:col>76</xdr:col>
      <xdr:colOff>165100</xdr:colOff>
      <xdr:row>58</xdr:row>
      <xdr:rowOff>119380</xdr:rowOff>
    </xdr:to>
    <xdr:sp macro="" textlink="">
      <xdr:nvSpPr>
        <xdr:cNvPr id="545" name="楕円 544"/>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14288</xdr:rowOff>
    </xdr:from>
    <xdr:to>
      <xdr:col>81</xdr:col>
      <xdr:colOff>50800</xdr:colOff>
      <xdr:row>58</xdr:row>
      <xdr:rowOff>68580</xdr:rowOff>
    </xdr:to>
    <xdr:cxnSp macro="">
      <xdr:nvCxnSpPr>
        <xdr:cNvPr id="546" name="直線コネクタ 545"/>
        <xdr:cNvCxnSpPr/>
      </xdr:nvCxnSpPr>
      <xdr:spPr>
        <a:xfrm flipV="1">
          <a:off x="14592300" y="99583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153370</xdr:rowOff>
    </xdr:from>
    <xdr:ext cx="405111" cy="259045"/>
    <xdr:sp macro="" textlink="">
      <xdr:nvSpPr>
        <xdr:cNvPr id="547" name="n_1aveValue【学校施設】&#10;有形固定資産減価償却率"/>
        <xdr:cNvSpPr txBox="1"/>
      </xdr:nvSpPr>
      <xdr:spPr>
        <a:xfrm>
          <a:off x="152660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48"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81615</xdr:rowOff>
    </xdr:from>
    <xdr:ext cx="405111" cy="259045"/>
    <xdr:sp macro="" textlink="">
      <xdr:nvSpPr>
        <xdr:cNvPr id="549" name="n_1mainValue【学校施設】&#10;有形固定資産減価償却率"/>
        <xdr:cNvSpPr txBox="1"/>
      </xdr:nvSpPr>
      <xdr:spPr>
        <a:xfrm>
          <a:off x="15266044" y="968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550" name="n_2mainValue【学校施設】&#10;有形固定資産減価償却率"/>
        <xdr:cNvSpPr txBox="1"/>
      </xdr:nvSpPr>
      <xdr:spPr>
        <a:xfrm>
          <a:off x="14389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77" name="直線コネクタ 576"/>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78"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79" name="直線コネクタ 578"/>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80"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81" name="直線コネクタ 580"/>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45555</xdr:rowOff>
    </xdr:from>
    <xdr:ext cx="469744" cy="259045"/>
    <xdr:sp macro="" textlink="">
      <xdr:nvSpPr>
        <xdr:cNvPr id="582" name="【学校施設】&#10;一人当たり面積平均値テキスト"/>
        <xdr:cNvSpPr txBox="1"/>
      </xdr:nvSpPr>
      <xdr:spPr>
        <a:xfrm>
          <a:off x="22199600" y="10161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83" name="フローチャート: 判断 582"/>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84" name="フローチャート: 判断 583"/>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85" name="フローチャート: 判断 584"/>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45538</xdr:rowOff>
    </xdr:from>
    <xdr:to>
      <xdr:col>116</xdr:col>
      <xdr:colOff>114300</xdr:colOff>
      <xdr:row>60</xdr:row>
      <xdr:rowOff>147138</xdr:rowOff>
    </xdr:to>
    <xdr:sp macro="" textlink="">
      <xdr:nvSpPr>
        <xdr:cNvPr id="591" name="楕円 590"/>
        <xdr:cNvSpPr/>
      </xdr:nvSpPr>
      <xdr:spPr>
        <a:xfrm>
          <a:off x="221107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23965</xdr:rowOff>
    </xdr:from>
    <xdr:ext cx="469744" cy="259045"/>
    <xdr:sp macro="" textlink="">
      <xdr:nvSpPr>
        <xdr:cNvPr id="592" name="【学校施設】&#10;一人当たり面積該当値テキスト"/>
        <xdr:cNvSpPr txBox="1"/>
      </xdr:nvSpPr>
      <xdr:spPr>
        <a:xfrm>
          <a:off x="22199600"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56969</xdr:rowOff>
    </xdr:from>
    <xdr:to>
      <xdr:col>112</xdr:col>
      <xdr:colOff>38100</xdr:colOff>
      <xdr:row>60</xdr:row>
      <xdr:rowOff>158569</xdr:rowOff>
    </xdr:to>
    <xdr:sp macro="" textlink="">
      <xdr:nvSpPr>
        <xdr:cNvPr id="593" name="楕円 592"/>
        <xdr:cNvSpPr/>
      </xdr:nvSpPr>
      <xdr:spPr>
        <a:xfrm>
          <a:off x="21272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96338</xdr:rowOff>
    </xdr:from>
    <xdr:to>
      <xdr:col>116</xdr:col>
      <xdr:colOff>63500</xdr:colOff>
      <xdr:row>60</xdr:row>
      <xdr:rowOff>107769</xdr:rowOff>
    </xdr:to>
    <xdr:cxnSp macro="">
      <xdr:nvCxnSpPr>
        <xdr:cNvPr id="594" name="直線コネクタ 593"/>
        <xdr:cNvCxnSpPr/>
      </xdr:nvCxnSpPr>
      <xdr:spPr>
        <a:xfrm flipV="1">
          <a:off x="21323300" y="1038333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56969</xdr:rowOff>
    </xdr:from>
    <xdr:to>
      <xdr:col>107</xdr:col>
      <xdr:colOff>101600</xdr:colOff>
      <xdr:row>60</xdr:row>
      <xdr:rowOff>158569</xdr:rowOff>
    </xdr:to>
    <xdr:sp macro="" textlink="">
      <xdr:nvSpPr>
        <xdr:cNvPr id="595" name="楕円 594"/>
        <xdr:cNvSpPr/>
      </xdr:nvSpPr>
      <xdr:spPr>
        <a:xfrm>
          <a:off x="20383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107769</xdr:rowOff>
    </xdr:from>
    <xdr:to>
      <xdr:col>111</xdr:col>
      <xdr:colOff>177800</xdr:colOff>
      <xdr:row>60</xdr:row>
      <xdr:rowOff>107769</xdr:rowOff>
    </xdr:to>
    <xdr:cxnSp macro="">
      <xdr:nvCxnSpPr>
        <xdr:cNvPr id="596" name="直線コネクタ 595"/>
        <xdr:cNvCxnSpPr/>
      </xdr:nvCxnSpPr>
      <xdr:spPr>
        <a:xfrm>
          <a:off x="20434300" y="10394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119578</xdr:rowOff>
    </xdr:from>
    <xdr:ext cx="469744" cy="259045"/>
    <xdr:sp macro="" textlink="">
      <xdr:nvSpPr>
        <xdr:cNvPr id="597"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598"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149696</xdr:rowOff>
    </xdr:from>
    <xdr:ext cx="469744" cy="259045"/>
    <xdr:sp macro="" textlink="">
      <xdr:nvSpPr>
        <xdr:cNvPr id="599" name="n_1mainValue【学校施設】&#10;一人当たり面積"/>
        <xdr:cNvSpPr txBox="1"/>
      </xdr:nvSpPr>
      <xdr:spPr>
        <a:xfrm>
          <a:off x="21075727" y="1043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149696</xdr:rowOff>
    </xdr:from>
    <xdr:ext cx="469744" cy="259045"/>
    <xdr:sp macro="" textlink="">
      <xdr:nvSpPr>
        <xdr:cNvPr id="600" name="n_2mainValue【学校施設】&#10;一人当たり面積"/>
        <xdr:cNvSpPr txBox="1"/>
      </xdr:nvSpPr>
      <xdr:spPr>
        <a:xfrm>
          <a:off x="20199427" y="1043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1" name="テキスト ボックス 6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1" name="テキスト ボックス 6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3" name="テキスト ボックス 6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625" name="直線コネクタ 624"/>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626" name="【児童館】&#10;有形固定資産減価償却率最小値テキスト"/>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627" name="直線コネクタ 626"/>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9" name="直線コネクタ 62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74313</xdr:rowOff>
    </xdr:from>
    <xdr:ext cx="405111" cy="259045"/>
    <xdr:sp macro="" textlink="">
      <xdr:nvSpPr>
        <xdr:cNvPr id="630" name="【児童館】&#10;有形固定資産減価償却率平均値テキスト"/>
        <xdr:cNvSpPr txBox="1"/>
      </xdr:nvSpPr>
      <xdr:spPr>
        <a:xfrm>
          <a:off x="16357600" y="1430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631" name="フローチャート: 判断 630"/>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632" name="フローチャート: 判断 631"/>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633" name="フローチャート: 判断 632"/>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61595</xdr:rowOff>
    </xdr:from>
    <xdr:to>
      <xdr:col>85</xdr:col>
      <xdr:colOff>177800</xdr:colOff>
      <xdr:row>80</xdr:row>
      <xdr:rowOff>163195</xdr:rowOff>
    </xdr:to>
    <xdr:sp macro="" textlink="">
      <xdr:nvSpPr>
        <xdr:cNvPr id="639" name="楕円 638"/>
        <xdr:cNvSpPr/>
      </xdr:nvSpPr>
      <xdr:spPr>
        <a:xfrm>
          <a:off x="162687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84472</xdr:rowOff>
    </xdr:from>
    <xdr:ext cx="405111" cy="259045"/>
    <xdr:sp macro="" textlink="">
      <xdr:nvSpPr>
        <xdr:cNvPr id="640" name="【児童館】&#10;有形固定資産減価償却率該当値テキスト"/>
        <xdr:cNvSpPr txBox="1"/>
      </xdr:nvSpPr>
      <xdr:spPr>
        <a:xfrm>
          <a:off x="16357600"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103505</xdr:rowOff>
    </xdr:from>
    <xdr:to>
      <xdr:col>81</xdr:col>
      <xdr:colOff>101600</xdr:colOff>
      <xdr:row>81</xdr:row>
      <xdr:rowOff>33655</xdr:rowOff>
    </xdr:to>
    <xdr:sp macro="" textlink="">
      <xdr:nvSpPr>
        <xdr:cNvPr id="641" name="楕円 640"/>
        <xdr:cNvSpPr/>
      </xdr:nvSpPr>
      <xdr:spPr>
        <a:xfrm>
          <a:off x="15430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112395</xdr:rowOff>
    </xdr:from>
    <xdr:to>
      <xdr:col>85</xdr:col>
      <xdr:colOff>127000</xdr:colOff>
      <xdr:row>80</xdr:row>
      <xdr:rowOff>154305</xdr:rowOff>
    </xdr:to>
    <xdr:cxnSp macro="">
      <xdr:nvCxnSpPr>
        <xdr:cNvPr id="642" name="直線コネクタ 641"/>
        <xdr:cNvCxnSpPr/>
      </xdr:nvCxnSpPr>
      <xdr:spPr>
        <a:xfrm flipV="1">
          <a:off x="15481300" y="138283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145414</xdr:rowOff>
    </xdr:from>
    <xdr:to>
      <xdr:col>76</xdr:col>
      <xdr:colOff>165100</xdr:colOff>
      <xdr:row>81</xdr:row>
      <xdr:rowOff>75564</xdr:rowOff>
    </xdr:to>
    <xdr:sp macro="" textlink="">
      <xdr:nvSpPr>
        <xdr:cNvPr id="643" name="楕円 642"/>
        <xdr:cNvSpPr/>
      </xdr:nvSpPr>
      <xdr:spPr>
        <a:xfrm>
          <a:off x="14541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154305</xdr:rowOff>
    </xdr:from>
    <xdr:to>
      <xdr:col>81</xdr:col>
      <xdr:colOff>50800</xdr:colOff>
      <xdr:row>81</xdr:row>
      <xdr:rowOff>24764</xdr:rowOff>
    </xdr:to>
    <xdr:cxnSp macro="">
      <xdr:nvCxnSpPr>
        <xdr:cNvPr id="644" name="直線コネクタ 643"/>
        <xdr:cNvCxnSpPr/>
      </xdr:nvCxnSpPr>
      <xdr:spPr>
        <a:xfrm flipV="1">
          <a:off x="14592300" y="138703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118127</xdr:rowOff>
    </xdr:from>
    <xdr:ext cx="405111" cy="259045"/>
    <xdr:sp macro="" textlink="">
      <xdr:nvSpPr>
        <xdr:cNvPr id="645" name="n_1aveValue【児童館】&#10;有形固定資産減価償却率"/>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20972</xdr:rowOff>
    </xdr:from>
    <xdr:ext cx="405111" cy="259045"/>
    <xdr:sp macro="" textlink="">
      <xdr:nvSpPr>
        <xdr:cNvPr id="646" name="n_2aveValue【児童館】&#10;有形固定資産減価償却率"/>
        <xdr:cNvSpPr txBox="1"/>
      </xdr:nvSpPr>
      <xdr:spPr>
        <a:xfrm>
          <a:off x="14389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50182</xdr:rowOff>
    </xdr:from>
    <xdr:ext cx="405111" cy="259045"/>
    <xdr:sp macro="" textlink="">
      <xdr:nvSpPr>
        <xdr:cNvPr id="647" name="n_1mainValue【児童館】&#10;有形固定資産減価償却率"/>
        <xdr:cNvSpPr txBox="1"/>
      </xdr:nvSpPr>
      <xdr:spPr>
        <a:xfrm>
          <a:off x="152660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92091</xdr:rowOff>
    </xdr:from>
    <xdr:ext cx="405111" cy="259045"/>
    <xdr:sp macro="" textlink="">
      <xdr:nvSpPr>
        <xdr:cNvPr id="648" name="n_2mainValue【児童館】&#10;有形固定資産減価償却率"/>
        <xdr:cNvSpPr txBox="1"/>
      </xdr:nvSpPr>
      <xdr:spPr>
        <a:xfrm>
          <a:off x="14389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672" name="直線コネクタ 671"/>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7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4" name="直線コネクタ 67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75"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76" name="直線コネクタ 675"/>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77"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8" name="フローチャート: 判断 67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79" name="フローチャート: 判断 67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80" name="フローチャート: 判断 67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86" name="楕円 685"/>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87"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88" name="楕円 687"/>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89" name="直線コネクタ 688"/>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90" name="楕円 689"/>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691" name="直線コネクタ 690"/>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692"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93"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94"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95"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6" name="テキスト ボックス 70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7" name="直線コネクタ 7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8" name="テキスト ボックス 7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9" name="直線コネクタ 7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0" name="テキスト ボックス 7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1" name="直線コネクタ 7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2" name="テキスト ボックス 7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3" name="直線コネクタ 7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4" name="テキスト ボックス 7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5" name="直線コネクタ 7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6" name="テキスト ボックス 71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8" name="テキスト ボックス 71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720" name="直線コネクタ 719"/>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721"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722" name="直線コネクタ 721"/>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723"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724" name="直線コネクタ 723"/>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725"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726" name="フローチャート: 判断 725"/>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7" name="フローチャート: 判断 72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728" name="フローチャート: 判断 727"/>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143511</xdr:rowOff>
    </xdr:from>
    <xdr:to>
      <xdr:col>85</xdr:col>
      <xdr:colOff>177800</xdr:colOff>
      <xdr:row>101</xdr:row>
      <xdr:rowOff>73661</xdr:rowOff>
    </xdr:to>
    <xdr:sp macro="" textlink="">
      <xdr:nvSpPr>
        <xdr:cNvPr id="734" name="楕円 733"/>
        <xdr:cNvSpPr/>
      </xdr:nvSpPr>
      <xdr:spPr>
        <a:xfrm>
          <a:off x="162687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166388</xdr:rowOff>
    </xdr:from>
    <xdr:ext cx="405111" cy="259045"/>
    <xdr:sp macro="" textlink="">
      <xdr:nvSpPr>
        <xdr:cNvPr id="735" name="【公民館】&#10;有形固定資産減価償却率該当値テキスト"/>
        <xdr:cNvSpPr txBox="1"/>
      </xdr:nvSpPr>
      <xdr:spPr>
        <a:xfrm>
          <a:off x="16357600"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55880</xdr:rowOff>
    </xdr:from>
    <xdr:to>
      <xdr:col>81</xdr:col>
      <xdr:colOff>101600</xdr:colOff>
      <xdr:row>101</xdr:row>
      <xdr:rowOff>157480</xdr:rowOff>
    </xdr:to>
    <xdr:sp macro="" textlink="">
      <xdr:nvSpPr>
        <xdr:cNvPr id="736" name="楕円 735"/>
        <xdr:cNvSpPr/>
      </xdr:nvSpPr>
      <xdr:spPr>
        <a:xfrm>
          <a:off x="154305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22861</xdr:rowOff>
    </xdr:from>
    <xdr:to>
      <xdr:col>85</xdr:col>
      <xdr:colOff>127000</xdr:colOff>
      <xdr:row>101</xdr:row>
      <xdr:rowOff>106680</xdr:rowOff>
    </xdr:to>
    <xdr:cxnSp macro="">
      <xdr:nvCxnSpPr>
        <xdr:cNvPr id="737" name="直線コネクタ 736"/>
        <xdr:cNvCxnSpPr/>
      </xdr:nvCxnSpPr>
      <xdr:spPr>
        <a:xfrm flipV="1">
          <a:off x="15481300" y="1733931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139700</xdr:rowOff>
    </xdr:from>
    <xdr:to>
      <xdr:col>76</xdr:col>
      <xdr:colOff>165100</xdr:colOff>
      <xdr:row>102</xdr:row>
      <xdr:rowOff>69850</xdr:rowOff>
    </xdr:to>
    <xdr:sp macro="" textlink="">
      <xdr:nvSpPr>
        <xdr:cNvPr id="738" name="楕円 737"/>
        <xdr:cNvSpPr/>
      </xdr:nvSpPr>
      <xdr:spPr>
        <a:xfrm>
          <a:off x="14541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106680</xdr:rowOff>
    </xdr:from>
    <xdr:to>
      <xdr:col>81</xdr:col>
      <xdr:colOff>50800</xdr:colOff>
      <xdr:row>102</xdr:row>
      <xdr:rowOff>19050</xdr:rowOff>
    </xdr:to>
    <xdr:cxnSp macro="">
      <xdr:nvCxnSpPr>
        <xdr:cNvPr id="739" name="直線コネクタ 738"/>
        <xdr:cNvCxnSpPr/>
      </xdr:nvCxnSpPr>
      <xdr:spPr>
        <a:xfrm flipV="1">
          <a:off x="14592300" y="174231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0"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87647</xdr:rowOff>
    </xdr:from>
    <xdr:ext cx="405111" cy="259045"/>
    <xdr:sp macro="" textlink="">
      <xdr:nvSpPr>
        <xdr:cNvPr id="741" name="n_2aveValue【公民館】&#10;有形固定資産減価償却率"/>
        <xdr:cNvSpPr txBox="1"/>
      </xdr:nvSpPr>
      <xdr:spPr>
        <a:xfrm>
          <a:off x="14389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2557</xdr:rowOff>
    </xdr:from>
    <xdr:ext cx="405111" cy="259045"/>
    <xdr:sp macro="" textlink="">
      <xdr:nvSpPr>
        <xdr:cNvPr id="742" name="n_1mainValue【公民館】&#10;有形固定資産減価償却率"/>
        <xdr:cNvSpPr txBox="1"/>
      </xdr:nvSpPr>
      <xdr:spPr>
        <a:xfrm>
          <a:off x="15266044"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86377</xdr:rowOff>
    </xdr:from>
    <xdr:ext cx="405111" cy="259045"/>
    <xdr:sp macro="" textlink="">
      <xdr:nvSpPr>
        <xdr:cNvPr id="743" name="n_2mainValue【公民館】&#10;有形固定資産減価償却率"/>
        <xdr:cNvSpPr txBox="1"/>
      </xdr:nvSpPr>
      <xdr:spPr>
        <a:xfrm>
          <a:off x="14389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4" name="直線コネクタ 7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5" name="テキスト ボックス 7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6" name="直線コネクタ 7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7" name="テキスト ボックス 7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8" name="直線コネクタ 7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9" name="テキスト ボックス 7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0" name="直線コネクタ 7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1" name="テキスト ボックス 7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765" name="直線コネクタ 764"/>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66"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67" name="直線コネクタ 766"/>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768"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769" name="直線コネクタ 768"/>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770"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771" name="フローチャート: 判断 770"/>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772" name="フローチャート: 判断 771"/>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773" name="フローチャート: 判断 772"/>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155702</xdr:rowOff>
    </xdr:from>
    <xdr:to>
      <xdr:col>116</xdr:col>
      <xdr:colOff>114300</xdr:colOff>
      <xdr:row>106</xdr:row>
      <xdr:rowOff>85852</xdr:rowOff>
    </xdr:to>
    <xdr:sp macro="" textlink="">
      <xdr:nvSpPr>
        <xdr:cNvPr id="779" name="楕円 778"/>
        <xdr:cNvSpPr/>
      </xdr:nvSpPr>
      <xdr:spPr>
        <a:xfrm>
          <a:off x="22110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7129</xdr:rowOff>
    </xdr:from>
    <xdr:ext cx="469744" cy="259045"/>
    <xdr:sp macro="" textlink="">
      <xdr:nvSpPr>
        <xdr:cNvPr id="780" name="【公民館】&#10;一人当たり面積該当値テキスト"/>
        <xdr:cNvSpPr txBox="1"/>
      </xdr:nvSpPr>
      <xdr:spPr>
        <a:xfrm>
          <a:off x="22199600" y="180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155702</xdr:rowOff>
    </xdr:from>
    <xdr:to>
      <xdr:col>112</xdr:col>
      <xdr:colOff>38100</xdr:colOff>
      <xdr:row>106</xdr:row>
      <xdr:rowOff>85852</xdr:rowOff>
    </xdr:to>
    <xdr:sp macro="" textlink="">
      <xdr:nvSpPr>
        <xdr:cNvPr id="781" name="楕円 780"/>
        <xdr:cNvSpPr/>
      </xdr:nvSpPr>
      <xdr:spPr>
        <a:xfrm>
          <a:off x="21272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35052</xdr:rowOff>
    </xdr:from>
    <xdr:to>
      <xdr:col>116</xdr:col>
      <xdr:colOff>63500</xdr:colOff>
      <xdr:row>106</xdr:row>
      <xdr:rowOff>35052</xdr:rowOff>
    </xdr:to>
    <xdr:cxnSp macro="">
      <xdr:nvCxnSpPr>
        <xdr:cNvPr id="782" name="直線コネクタ 781"/>
        <xdr:cNvCxnSpPr/>
      </xdr:nvCxnSpPr>
      <xdr:spPr>
        <a:xfrm>
          <a:off x="21323300" y="18208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155702</xdr:rowOff>
    </xdr:from>
    <xdr:to>
      <xdr:col>107</xdr:col>
      <xdr:colOff>101600</xdr:colOff>
      <xdr:row>106</xdr:row>
      <xdr:rowOff>85852</xdr:rowOff>
    </xdr:to>
    <xdr:sp macro="" textlink="">
      <xdr:nvSpPr>
        <xdr:cNvPr id="783" name="楕円 782"/>
        <xdr:cNvSpPr/>
      </xdr:nvSpPr>
      <xdr:spPr>
        <a:xfrm>
          <a:off x="20383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35052</xdr:rowOff>
    </xdr:from>
    <xdr:to>
      <xdr:col>111</xdr:col>
      <xdr:colOff>177800</xdr:colOff>
      <xdr:row>106</xdr:row>
      <xdr:rowOff>35052</xdr:rowOff>
    </xdr:to>
    <xdr:cxnSp macro="">
      <xdr:nvCxnSpPr>
        <xdr:cNvPr id="784" name="直線コネクタ 783"/>
        <xdr:cNvCxnSpPr/>
      </xdr:nvCxnSpPr>
      <xdr:spPr>
        <a:xfrm>
          <a:off x="20434300" y="18208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74947</xdr:rowOff>
    </xdr:from>
    <xdr:ext cx="469744" cy="259045"/>
    <xdr:sp macro="" textlink="">
      <xdr:nvSpPr>
        <xdr:cNvPr id="785"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786"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76979</xdr:rowOff>
    </xdr:from>
    <xdr:ext cx="469744" cy="259045"/>
    <xdr:sp macro="" textlink="">
      <xdr:nvSpPr>
        <xdr:cNvPr id="787" name="n_1mainValue【公民館】&#10;一人当たり面積"/>
        <xdr:cNvSpPr txBox="1"/>
      </xdr:nvSpPr>
      <xdr:spPr>
        <a:xfrm>
          <a:off x="210757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76979</xdr:rowOff>
    </xdr:from>
    <xdr:ext cx="469744" cy="259045"/>
    <xdr:sp macro="" textlink="">
      <xdr:nvSpPr>
        <xdr:cNvPr id="788" name="n_2mainValue【公民館】&#10;一人当たり面積"/>
        <xdr:cNvSpPr txBox="1"/>
      </xdr:nvSpPr>
      <xdr:spPr>
        <a:xfrm>
          <a:off x="20199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道路を除き、類似団体と比較すると高い水準にある。資産の老朽化が進むと、潜在化している更新費用などの将来負担が増加していく事から、社会情勢等に合わせて公共施設を適正に管理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142,930
139,214
136.68
64,053,910
62,321,821
1,607,276
30,219,981
68,704,919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107332</xdr:rowOff>
    </xdr:from>
    <xdr:ext cx="405111" cy="259045"/>
    <xdr:sp macro="" textlink="">
      <xdr:nvSpPr>
        <xdr:cNvPr id="60" name="【図書館】&#10;有形固定資産減価償却率平均値テキスト"/>
        <xdr:cNvSpPr txBox="1"/>
      </xdr:nvSpPr>
      <xdr:spPr>
        <a:xfrm>
          <a:off x="4673600"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9" name="楕円 68"/>
        <xdr:cNvSpPr/>
      </xdr:nvSpPr>
      <xdr:spPr>
        <a:xfrm>
          <a:off x="4584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152417</xdr:rowOff>
    </xdr:from>
    <xdr:ext cx="405111" cy="259045"/>
    <xdr:sp macro="" textlink="">
      <xdr:nvSpPr>
        <xdr:cNvPr id="70" name="【図書館】&#10;有形固定資産減価償却率該当値テキスト"/>
        <xdr:cNvSpPr txBox="1"/>
      </xdr:nvSpPr>
      <xdr:spPr>
        <a:xfrm>
          <a:off x="4673600"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1" name="楕円 70"/>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110490</xdr:rowOff>
    </xdr:to>
    <xdr:cxnSp macro="">
      <xdr:nvCxnSpPr>
        <xdr:cNvPr id="72" name="直線コネクタ 71"/>
        <xdr:cNvCxnSpPr/>
      </xdr:nvCxnSpPr>
      <xdr:spPr>
        <a:xfrm flipV="1">
          <a:off x="3797300" y="63969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3" name="楕円 72"/>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110490</xdr:rowOff>
    </xdr:to>
    <xdr:cxnSp macro="">
      <xdr:nvCxnSpPr>
        <xdr:cNvPr id="74" name="直線コネクタ 73"/>
        <xdr:cNvCxnSpPr/>
      </xdr:nvCxnSpPr>
      <xdr:spPr>
        <a:xfrm>
          <a:off x="2908300" y="6431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6367</xdr:rowOff>
    </xdr:from>
    <xdr:ext cx="405111" cy="259045"/>
    <xdr:sp macro="" textlink="">
      <xdr:nvSpPr>
        <xdr:cNvPr id="75" name="n_1aveValue【図書館】&#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76"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152417</xdr:rowOff>
    </xdr:from>
    <xdr:ext cx="405111" cy="259045"/>
    <xdr:sp macro="" textlink="">
      <xdr:nvSpPr>
        <xdr:cNvPr id="77" name="n_1mainValue【図書館】&#10;有形固定資産減価償却率"/>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78" name="n_2mainValue【図書館】&#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102" name="直線コネクタ 101"/>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3"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4" name="直線コネクタ 103"/>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5"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6" name="直線コネクタ 105"/>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7"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8" name="フローチャート: 判断 107"/>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9" name="フローチャート: 判断 108"/>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10" name="フローチャート: 判断 109"/>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120650</xdr:rowOff>
    </xdr:from>
    <xdr:to>
      <xdr:col>55</xdr:col>
      <xdr:colOff>50800</xdr:colOff>
      <xdr:row>37</xdr:row>
      <xdr:rowOff>50800</xdr:rowOff>
    </xdr:to>
    <xdr:sp macro="" textlink="">
      <xdr:nvSpPr>
        <xdr:cNvPr id="116" name="楕円 115"/>
        <xdr:cNvSpPr/>
      </xdr:nvSpPr>
      <xdr:spPr>
        <a:xfrm>
          <a:off x="10426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143527</xdr:rowOff>
    </xdr:from>
    <xdr:ext cx="469744" cy="259045"/>
    <xdr:sp macro="" textlink="">
      <xdr:nvSpPr>
        <xdr:cNvPr id="117" name="【図書館】&#10;一人当たり面積該当値テキスト"/>
        <xdr:cNvSpPr txBox="1"/>
      </xdr:nvSpPr>
      <xdr:spPr>
        <a:xfrm>
          <a:off x="10515600"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120650</xdr:rowOff>
    </xdr:from>
    <xdr:to>
      <xdr:col>50</xdr:col>
      <xdr:colOff>165100</xdr:colOff>
      <xdr:row>37</xdr:row>
      <xdr:rowOff>50800</xdr:rowOff>
    </xdr:to>
    <xdr:sp macro="" textlink="">
      <xdr:nvSpPr>
        <xdr:cNvPr id="118" name="楕円 117"/>
        <xdr:cNvSpPr/>
      </xdr:nvSpPr>
      <xdr:spPr>
        <a:xfrm>
          <a:off x="9588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0</xdr:rowOff>
    </xdr:from>
    <xdr:to>
      <xdr:col>55</xdr:col>
      <xdr:colOff>0</xdr:colOff>
      <xdr:row>37</xdr:row>
      <xdr:rowOff>0</xdr:rowOff>
    </xdr:to>
    <xdr:cxnSp macro="">
      <xdr:nvCxnSpPr>
        <xdr:cNvPr id="119" name="直線コネクタ 118"/>
        <xdr:cNvCxnSpPr/>
      </xdr:nvCxnSpPr>
      <xdr:spPr>
        <a:xfrm>
          <a:off x="9639300" y="6343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120650</xdr:rowOff>
    </xdr:from>
    <xdr:to>
      <xdr:col>46</xdr:col>
      <xdr:colOff>38100</xdr:colOff>
      <xdr:row>37</xdr:row>
      <xdr:rowOff>50800</xdr:rowOff>
    </xdr:to>
    <xdr:sp macro="" textlink="">
      <xdr:nvSpPr>
        <xdr:cNvPr id="120" name="楕円 119"/>
        <xdr:cNvSpPr/>
      </xdr:nvSpPr>
      <xdr:spPr>
        <a:xfrm>
          <a:off x="8699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0</xdr:rowOff>
    </xdr:from>
    <xdr:to>
      <xdr:col>50</xdr:col>
      <xdr:colOff>114300</xdr:colOff>
      <xdr:row>37</xdr:row>
      <xdr:rowOff>0</xdr:rowOff>
    </xdr:to>
    <xdr:cxnSp macro="">
      <xdr:nvCxnSpPr>
        <xdr:cNvPr id="121" name="直線コネクタ 120"/>
        <xdr:cNvCxnSpPr/>
      </xdr:nvCxnSpPr>
      <xdr:spPr>
        <a:xfrm>
          <a:off x="8750300" y="634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2"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60977</xdr:rowOff>
    </xdr:from>
    <xdr:ext cx="469744" cy="259045"/>
    <xdr:sp macro="" textlink="">
      <xdr:nvSpPr>
        <xdr:cNvPr id="123" name="n_2aveValue【図書館】&#10;一人当たり面積"/>
        <xdr:cNvSpPr txBox="1"/>
      </xdr:nvSpPr>
      <xdr:spPr>
        <a:xfrm>
          <a:off x="8515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67327</xdr:rowOff>
    </xdr:from>
    <xdr:ext cx="469744" cy="259045"/>
    <xdr:sp macro="" textlink="">
      <xdr:nvSpPr>
        <xdr:cNvPr id="124" name="n_1mainValue【図書館】&#10;一人当たり面積"/>
        <xdr:cNvSpPr txBox="1"/>
      </xdr:nvSpPr>
      <xdr:spPr>
        <a:xfrm>
          <a:off x="93917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67327</xdr:rowOff>
    </xdr:from>
    <xdr:ext cx="469744" cy="259045"/>
    <xdr:sp macro="" textlink="">
      <xdr:nvSpPr>
        <xdr:cNvPr id="125" name="n_2mainValue【図書館】&#10;一人当たり面積"/>
        <xdr:cNvSpPr txBox="1"/>
      </xdr:nvSpPr>
      <xdr:spPr>
        <a:xfrm>
          <a:off x="85154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50" name="直線コネクタ 149"/>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1"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2" name="直線コネクタ 15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53"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54" name="直線コネクタ 153"/>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55"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6" name="フローチャート: 判断 155"/>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7" name="フローチャート: 判断 156"/>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8" name="フローチャート: 判断 157"/>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116840</xdr:rowOff>
    </xdr:from>
    <xdr:to>
      <xdr:col>24</xdr:col>
      <xdr:colOff>114300</xdr:colOff>
      <xdr:row>58</xdr:row>
      <xdr:rowOff>46990</xdr:rowOff>
    </xdr:to>
    <xdr:sp macro="" textlink="">
      <xdr:nvSpPr>
        <xdr:cNvPr id="164" name="楕円 163"/>
        <xdr:cNvSpPr/>
      </xdr:nvSpPr>
      <xdr:spPr>
        <a:xfrm>
          <a:off x="45847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139717</xdr:rowOff>
    </xdr:from>
    <xdr:ext cx="405111" cy="259045"/>
    <xdr:sp macro="" textlink="">
      <xdr:nvSpPr>
        <xdr:cNvPr id="165" name="【体育館・プール】&#10;有形固定資産減価償却率該当値テキスト"/>
        <xdr:cNvSpPr txBox="1"/>
      </xdr:nvSpPr>
      <xdr:spPr>
        <a:xfrm>
          <a:off x="4673600"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166" name="楕円 165"/>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167640</xdr:rowOff>
    </xdr:from>
    <xdr:to>
      <xdr:col>24</xdr:col>
      <xdr:colOff>63500</xdr:colOff>
      <xdr:row>58</xdr:row>
      <xdr:rowOff>38100</xdr:rowOff>
    </xdr:to>
    <xdr:cxnSp macro="">
      <xdr:nvCxnSpPr>
        <xdr:cNvPr id="167" name="直線コネクタ 166"/>
        <xdr:cNvCxnSpPr/>
      </xdr:nvCxnSpPr>
      <xdr:spPr>
        <a:xfrm flipV="1">
          <a:off x="3797300" y="99402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27305</xdr:rowOff>
    </xdr:from>
    <xdr:to>
      <xdr:col>15</xdr:col>
      <xdr:colOff>101600</xdr:colOff>
      <xdr:row>58</xdr:row>
      <xdr:rowOff>128905</xdr:rowOff>
    </xdr:to>
    <xdr:sp macro="" textlink="">
      <xdr:nvSpPr>
        <xdr:cNvPr id="168" name="楕円 167"/>
        <xdr:cNvSpPr/>
      </xdr:nvSpPr>
      <xdr:spPr>
        <a:xfrm>
          <a:off x="2857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38100</xdr:rowOff>
    </xdr:from>
    <xdr:to>
      <xdr:col>19</xdr:col>
      <xdr:colOff>177800</xdr:colOff>
      <xdr:row>58</xdr:row>
      <xdr:rowOff>78105</xdr:rowOff>
    </xdr:to>
    <xdr:cxnSp macro="">
      <xdr:nvCxnSpPr>
        <xdr:cNvPr id="169" name="直線コネクタ 168"/>
        <xdr:cNvCxnSpPr/>
      </xdr:nvCxnSpPr>
      <xdr:spPr>
        <a:xfrm flipV="1">
          <a:off x="2908300" y="9982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70"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171" name="n_2aveValue【体育館・プール】&#10;有形固定資産減価償却率"/>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105427</xdr:rowOff>
    </xdr:from>
    <xdr:ext cx="405111" cy="259045"/>
    <xdr:sp macro="" textlink="">
      <xdr:nvSpPr>
        <xdr:cNvPr id="172" name="n_1mainValue【体育館・プール】&#10;有形固定資産減価償却率"/>
        <xdr:cNvSpPr txBox="1"/>
      </xdr:nvSpPr>
      <xdr:spPr>
        <a:xfrm>
          <a:off x="358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145432</xdr:rowOff>
    </xdr:from>
    <xdr:ext cx="405111" cy="259045"/>
    <xdr:sp macro="" textlink="">
      <xdr:nvSpPr>
        <xdr:cNvPr id="173" name="n_2mainValue【体育館・プール】&#10;有形固定資産減価償却率"/>
        <xdr:cNvSpPr txBox="1"/>
      </xdr:nvSpPr>
      <xdr:spPr>
        <a:xfrm>
          <a:off x="2705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98" name="直線コネクタ 197"/>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9"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200" name="直線コネクタ 199"/>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1"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02" name="直線コネクタ 201"/>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17797</xdr:rowOff>
    </xdr:from>
    <xdr:ext cx="469744" cy="259045"/>
    <xdr:sp macro="" textlink="">
      <xdr:nvSpPr>
        <xdr:cNvPr id="203" name="【体育館・プール】&#10;一人当たり面積平均値テキスト"/>
        <xdr:cNvSpPr txBox="1"/>
      </xdr:nvSpPr>
      <xdr:spPr>
        <a:xfrm>
          <a:off x="105156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04" name="フローチャート: 判断 203"/>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205" name="フローチャート: 判断 204"/>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206" name="フローチャート: 判断 205"/>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63500</xdr:rowOff>
    </xdr:from>
    <xdr:to>
      <xdr:col>55</xdr:col>
      <xdr:colOff>50800</xdr:colOff>
      <xdr:row>60</xdr:row>
      <xdr:rowOff>165100</xdr:rowOff>
    </xdr:to>
    <xdr:sp macro="" textlink="">
      <xdr:nvSpPr>
        <xdr:cNvPr id="212" name="楕円 211"/>
        <xdr:cNvSpPr/>
      </xdr:nvSpPr>
      <xdr:spPr>
        <a:xfrm>
          <a:off x="10426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41927</xdr:rowOff>
    </xdr:from>
    <xdr:ext cx="469744" cy="259045"/>
    <xdr:sp macro="" textlink="">
      <xdr:nvSpPr>
        <xdr:cNvPr id="213" name="【体育館・プール】&#10;一人当たり面積該当値テキスト"/>
        <xdr:cNvSpPr txBox="1"/>
      </xdr:nvSpPr>
      <xdr:spPr>
        <a:xfrm>
          <a:off x="10515600"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63500</xdr:rowOff>
    </xdr:from>
    <xdr:to>
      <xdr:col>50</xdr:col>
      <xdr:colOff>165100</xdr:colOff>
      <xdr:row>60</xdr:row>
      <xdr:rowOff>165100</xdr:rowOff>
    </xdr:to>
    <xdr:sp macro="" textlink="">
      <xdr:nvSpPr>
        <xdr:cNvPr id="214" name="楕円 213"/>
        <xdr:cNvSpPr/>
      </xdr:nvSpPr>
      <xdr:spPr>
        <a:xfrm>
          <a:off x="958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114300</xdr:rowOff>
    </xdr:from>
    <xdr:to>
      <xdr:col>55</xdr:col>
      <xdr:colOff>0</xdr:colOff>
      <xdr:row>60</xdr:row>
      <xdr:rowOff>114300</xdr:rowOff>
    </xdr:to>
    <xdr:cxnSp macro="">
      <xdr:nvCxnSpPr>
        <xdr:cNvPr id="215" name="直線コネクタ 214"/>
        <xdr:cNvCxnSpPr/>
      </xdr:nvCxnSpPr>
      <xdr:spPr>
        <a:xfrm>
          <a:off x="9639300" y="1040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63500</xdr:rowOff>
    </xdr:from>
    <xdr:to>
      <xdr:col>46</xdr:col>
      <xdr:colOff>38100</xdr:colOff>
      <xdr:row>60</xdr:row>
      <xdr:rowOff>165100</xdr:rowOff>
    </xdr:to>
    <xdr:sp macro="" textlink="">
      <xdr:nvSpPr>
        <xdr:cNvPr id="216" name="楕円 215"/>
        <xdr:cNvSpPr/>
      </xdr:nvSpPr>
      <xdr:spPr>
        <a:xfrm>
          <a:off x="869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114300</xdr:rowOff>
    </xdr:from>
    <xdr:to>
      <xdr:col>50</xdr:col>
      <xdr:colOff>114300</xdr:colOff>
      <xdr:row>60</xdr:row>
      <xdr:rowOff>114300</xdr:rowOff>
    </xdr:to>
    <xdr:cxnSp macro="">
      <xdr:nvCxnSpPr>
        <xdr:cNvPr id="217" name="直線コネクタ 216"/>
        <xdr:cNvCxnSpPr/>
      </xdr:nvCxnSpPr>
      <xdr:spPr>
        <a:xfrm>
          <a:off x="8750300" y="1040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120667</xdr:rowOff>
    </xdr:from>
    <xdr:ext cx="469744" cy="259045"/>
    <xdr:sp macro="" textlink="">
      <xdr:nvSpPr>
        <xdr:cNvPr id="218"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7637</xdr:rowOff>
    </xdr:from>
    <xdr:ext cx="469744" cy="259045"/>
    <xdr:sp macro="" textlink="">
      <xdr:nvSpPr>
        <xdr:cNvPr id="219" name="n_2aveValue【体育館・プール】&#10;一人当たり面積"/>
        <xdr:cNvSpPr txBox="1"/>
      </xdr:nvSpPr>
      <xdr:spPr>
        <a:xfrm>
          <a:off x="8515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156227</xdr:rowOff>
    </xdr:from>
    <xdr:ext cx="469744" cy="259045"/>
    <xdr:sp macro="" textlink="">
      <xdr:nvSpPr>
        <xdr:cNvPr id="220" name="n_1main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10177</xdr:rowOff>
    </xdr:from>
    <xdr:ext cx="469744" cy="259045"/>
    <xdr:sp macro="" textlink="">
      <xdr:nvSpPr>
        <xdr:cNvPr id="221" name="n_2mainValue【体育館・プール】&#10;一人当たり面積"/>
        <xdr:cNvSpPr txBox="1"/>
      </xdr:nvSpPr>
      <xdr:spPr>
        <a:xfrm>
          <a:off x="8515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4" name="テキスト ボックス 23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4" name="テキスト ボックス 24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48" name="直線コネクタ 247"/>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49"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50" name="直線コネクタ 249"/>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51"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52" name="直線コネクタ 251"/>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53" name="【福祉施設】&#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54" name="フローチャート: 判断 253"/>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55" name="フローチャート: 判断 254"/>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82006</xdr:rowOff>
    </xdr:from>
    <xdr:to>
      <xdr:col>15</xdr:col>
      <xdr:colOff>101600</xdr:colOff>
      <xdr:row>85</xdr:row>
      <xdr:rowOff>12156</xdr:rowOff>
    </xdr:to>
    <xdr:sp macro="" textlink="">
      <xdr:nvSpPr>
        <xdr:cNvPr id="256" name="フローチャート: 判断 255"/>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62" name="楕円 261"/>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55897</xdr:rowOff>
    </xdr:from>
    <xdr:ext cx="405111" cy="259045"/>
    <xdr:sp macro="" textlink="">
      <xdr:nvSpPr>
        <xdr:cNvPr id="263" name="【福祉施設】&#10;有形固定資産減価償却率該当値テキスト"/>
        <xdr:cNvSpPr txBox="1"/>
      </xdr:nvSpPr>
      <xdr:spPr>
        <a:xfrm>
          <a:off x="46736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64" name="楕円 263"/>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152400</xdr:rowOff>
    </xdr:to>
    <xdr:cxnSp macro="">
      <xdr:nvCxnSpPr>
        <xdr:cNvPr id="265" name="直線コネクタ 264"/>
        <xdr:cNvCxnSpPr/>
      </xdr:nvCxnSpPr>
      <xdr:spPr>
        <a:xfrm flipV="1">
          <a:off x="3797300" y="14142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1995</xdr:rowOff>
    </xdr:from>
    <xdr:to>
      <xdr:col>15</xdr:col>
      <xdr:colOff>101600</xdr:colOff>
      <xdr:row>83</xdr:row>
      <xdr:rowOff>103595</xdr:rowOff>
    </xdr:to>
    <xdr:sp macro="" textlink="">
      <xdr:nvSpPr>
        <xdr:cNvPr id="266" name="楕円 265"/>
        <xdr:cNvSpPr/>
      </xdr:nvSpPr>
      <xdr:spPr>
        <a:xfrm>
          <a:off x="2857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52795</xdr:rowOff>
    </xdr:to>
    <xdr:cxnSp macro="">
      <xdr:nvCxnSpPr>
        <xdr:cNvPr id="267" name="直線コネクタ 266"/>
        <xdr:cNvCxnSpPr/>
      </xdr:nvCxnSpPr>
      <xdr:spPr>
        <a:xfrm flipV="1">
          <a:off x="2908300" y="1421130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89825</xdr:rowOff>
    </xdr:from>
    <xdr:ext cx="405111" cy="259045"/>
    <xdr:sp macro="" textlink="">
      <xdr:nvSpPr>
        <xdr:cNvPr id="268" name="n_1aveValue【福祉施設】&#10;有形固定資産減価償却率"/>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3283</xdr:rowOff>
    </xdr:from>
    <xdr:ext cx="405111" cy="259045"/>
    <xdr:sp macro="" textlink="">
      <xdr:nvSpPr>
        <xdr:cNvPr id="269" name="n_2aveValue【福祉施設】&#10;有形固定資産減価償却率"/>
        <xdr:cNvSpPr txBox="1"/>
      </xdr:nvSpPr>
      <xdr:spPr>
        <a:xfrm>
          <a:off x="27057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48277</xdr:rowOff>
    </xdr:from>
    <xdr:ext cx="405111" cy="259045"/>
    <xdr:sp macro="" textlink="">
      <xdr:nvSpPr>
        <xdr:cNvPr id="270" name="n_1main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120122</xdr:rowOff>
    </xdr:from>
    <xdr:ext cx="405111" cy="259045"/>
    <xdr:sp macro="" textlink="">
      <xdr:nvSpPr>
        <xdr:cNvPr id="271" name="n_2mainValue【福祉施設】&#10;有形固定資産減価償却率"/>
        <xdr:cNvSpPr txBox="1"/>
      </xdr:nvSpPr>
      <xdr:spPr>
        <a:xfrm>
          <a:off x="2705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95" name="直線コネクタ 294"/>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96"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97" name="直線コネクタ 296"/>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98"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99" name="直線コネクタ 298"/>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300"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301" name="フローチャート: 判断 300"/>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2" name="フローチャート: 判断 301"/>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303" name="フローチャート: 判断 302"/>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116839</xdr:rowOff>
    </xdr:from>
    <xdr:to>
      <xdr:col>55</xdr:col>
      <xdr:colOff>50800</xdr:colOff>
      <xdr:row>81</xdr:row>
      <xdr:rowOff>46989</xdr:rowOff>
    </xdr:to>
    <xdr:sp macro="" textlink="">
      <xdr:nvSpPr>
        <xdr:cNvPr id="309" name="楕円 308"/>
        <xdr:cNvSpPr/>
      </xdr:nvSpPr>
      <xdr:spPr>
        <a:xfrm>
          <a:off x="104267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139716</xdr:rowOff>
    </xdr:from>
    <xdr:ext cx="469744" cy="259045"/>
    <xdr:sp macro="" textlink="">
      <xdr:nvSpPr>
        <xdr:cNvPr id="310" name="【福祉施設】&#10;一人当たり面積該当値テキスト"/>
        <xdr:cNvSpPr txBox="1"/>
      </xdr:nvSpPr>
      <xdr:spPr>
        <a:xfrm>
          <a:off x="10515600"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116839</xdr:rowOff>
    </xdr:from>
    <xdr:to>
      <xdr:col>50</xdr:col>
      <xdr:colOff>165100</xdr:colOff>
      <xdr:row>81</xdr:row>
      <xdr:rowOff>46989</xdr:rowOff>
    </xdr:to>
    <xdr:sp macro="" textlink="">
      <xdr:nvSpPr>
        <xdr:cNvPr id="311" name="楕円 310"/>
        <xdr:cNvSpPr/>
      </xdr:nvSpPr>
      <xdr:spPr>
        <a:xfrm>
          <a:off x="9588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167639</xdr:rowOff>
    </xdr:from>
    <xdr:to>
      <xdr:col>55</xdr:col>
      <xdr:colOff>0</xdr:colOff>
      <xdr:row>80</xdr:row>
      <xdr:rowOff>167639</xdr:rowOff>
    </xdr:to>
    <xdr:cxnSp macro="">
      <xdr:nvCxnSpPr>
        <xdr:cNvPr id="312" name="直線コネクタ 311"/>
        <xdr:cNvCxnSpPr/>
      </xdr:nvCxnSpPr>
      <xdr:spPr>
        <a:xfrm>
          <a:off x="9639300" y="13883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116839</xdr:rowOff>
    </xdr:from>
    <xdr:to>
      <xdr:col>46</xdr:col>
      <xdr:colOff>38100</xdr:colOff>
      <xdr:row>81</xdr:row>
      <xdr:rowOff>46989</xdr:rowOff>
    </xdr:to>
    <xdr:sp macro="" textlink="">
      <xdr:nvSpPr>
        <xdr:cNvPr id="313" name="楕円 312"/>
        <xdr:cNvSpPr/>
      </xdr:nvSpPr>
      <xdr:spPr>
        <a:xfrm>
          <a:off x="8699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167639</xdr:rowOff>
    </xdr:from>
    <xdr:to>
      <xdr:col>50</xdr:col>
      <xdr:colOff>114300</xdr:colOff>
      <xdr:row>80</xdr:row>
      <xdr:rowOff>167639</xdr:rowOff>
    </xdr:to>
    <xdr:cxnSp macro="">
      <xdr:nvCxnSpPr>
        <xdr:cNvPr id="314" name="直線コネクタ 313"/>
        <xdr:cNvCxnSpPr/>
      </xdr:nvCxnSpPr>
      <xdr:spPr>
        <a:xfrm>
          <a:off x="8750300" y="1388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15"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102888</xdr:rowOff>
    </xdr:from>
    <xdr:ext cx="469744" cy="259045"/>
    <xdr:sp macro="" textlink="">
      <xdr:nvSpPr>
        <xdr:cNvPr id="316" name="n_2aveValue【福祉施設】&#10;一人当たり面積"/>
        <xdr:cNvSpPr txBox="1"/>
      </xdr:nvSpPr>
      <xdr:spPr>
        <a:xfrm>
          <a:off x="8515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63516</xdr:rowOff>
    </xdr:from>
    <xdr:ext cx="469744" cy="259045"/>
    <xdr:sp macro="" textlink="">
      <xdr:nvSpPr>
        <xdr:cNvPr id="317" name="n_1mainValue【福祉施設】&#10;一人当たり面積"/>
        <xdr:cNvSpPr txBox="1"/>
      </xdr:nvSpPr>
      <xdr:spPr>
        <a:xfrm>
          <a:off x="9391727"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63516</xdr:rowOff>
    </xdr:from>
    <xdr:ext cx="469744" cy="259045"/>
    <xdr:sp macro="" textlink="">
      <xdr:nvSpPr>
        <xdr:cNvPr id="318" name="n_2mainValue【福祉施設】&#10;一人当たり面積"/>
        <xdr:cNvSpPr txBox="1"/>
      </xdr:nvSpPr>
      <xdr:spPr>
        <a:xfrm>
          <a:off x="8515427"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9" name="テキスト ボックス 32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9" name="テキスト ボックス 33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43" name="直線コネクタ 342"/>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44"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45" name="直線コネクタ 344"/>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162577</xdr:rowOff>
    </xdr:from>
    <xdr:ext cx="405111" cy="259045"/>
    <xdr:sp macro="" textlink="">
      <xdr:nvSpPr>
        <xdr:cNvPr id="348" name="【市民会館】&#10;有形固定資産減価償却率平均値テキスト"/>
        <xdr:cNvSpPr txBox="1"/>
      </xdr:nvSpPr>
      <xdr:spPr>
        <a:xfrm>
          <a:off x="4673600" y="1799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49" name="フローチャート: 判断 348"/>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50" name="フローチャート: 判断 349"/>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351" name="フローチャート: 判断 350"/>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40639</xdr:rowOff>
    </xdr:from>
    <xdr:to>
      <xdr:col>24</xdr:col>
      <xdr:colOff>114300</xdr:colOff>
      <xdr:row>106</xdr:row>
      <xdr:rowOff>142239</xdr:rowOff>
    </xdr:to>
    <xdr:sp macro="" textlink="">
      <xdr:nvSpPr>
        <xdr:cNvPr id="357" name="楕円 356"/>
        <xdr:cNvSpPr/>
      </xdr:nvSpPr>
      <xdr:spPr>
        <a:xfrm>
          <a:off x="4584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19066</xdr:rowOff>
    </xdr:from>
    <xdr:ext cx="405111" cy="259045"/>
    <xdr:sp macro="" textlink="">
      <xdr:nvSpPr>
        <xdr:cNvPr id="358" name="【市民会館】&#10;有形固定資産減価償却率該当値テキスト"/>
        <xdr:cNvSpPr txBox="1"/>
      </xdr:nvSpPr>
      <xdr:spPr>
        <a:xfrm>
          <a:off x="4673600"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113030</xdr:rowOff>
    </xdr:from>
    <xdr:to>
      <xdr:col>20</xdr:col>
      <xdr:colOff>38100</xdr:colOff>
      <xdr:row>107</xdr:row>
      <xdr:rowOff>43180</xdr:rowOff>
    </xdr:to>
    <xdr:sp macro="" textlink="">
      <xdr:nvSpPr>
        <xdr:cNvPr id="359" name="楕円 358"/>
        <xdr:cNvSpPr/>
      </xdr:nvSpPr>
      <xdr:spPr>
        <a:xfrm>
          <a:off x="3746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91439</xdr:rowOff>
    </xdr:from>
    <xdr:to>
      <xdr:col>24</xdr:col>
      <xdr:colOff>63500</xdr:colOff>
      <xdr:row>106</xdr:row>
      <xdr:rowOff>163830</xdr:rowOff>
    </xdr:to>
    <xdr:cxnSp macro="">
      <xdr:nvCxnSpPr>
        <xdr:cNvPr id="360" name="直線コネクタ 359"/>
        <xdr:cNvCxnSpPr/>
      </xdr:nvCxnSpPr>
      <xdr:spPr>
        <a:xfrm flipV="1">
          <a:off x="3797300" y="182651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8255</xdr:rowOff>
    </xdr:from>
    <xdr:to>
      <xdr:col>15</xdr:col>
      <xdr:colOff>101600</xdr:colOff>
      <xdr:row>107</xdr:row>
      <xdr:rowOff>109855</xdr:rowOff>
    </xdr:to>
    <xdr:sp macro="" textlink="">
      <xdr:nvSpPr>
        <xdr:cNvPr id="361" name="楕円 360"/>
        <xdr:cNvSpPr/>
      </xdr:nvSpPr>
      <xdr:spPr>
        <a:xfrm>
          <a:off x="2857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163830</xdr:rowOff>
    </xdr:from>
    <xdr:to>
      <xdr:col>19</xdr:col>
      <xdr:colOff>177800</xdr:colOff>
      <xdr:row>107</xdr:row>
      <xdr:rowOff>59055</xdr:rowOff>
    </xdr:to>
    <xdr:cxnSp macro="">
      <xdr:nvCxnSpPr>
        <xdr:cNvPr id="362" name="直線コネクタ 361"/>
        <xdr:cNvCxnSpPr/>
      </xdr:nvCxnSpPr>
      <xdr:spPr>
        <a:xfrm flipV="1">
          <a:off x="2908300" y="183375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105427</xdr:rowOff>
    </xdr:from>
    <xdr:ext cx="405111" cy="259045"/>
    <xdr:sp macro="" textlink="">
      <xdr:nvSpPr>
        <xdr:cNvPr id="363" name="n_1aveValue【市民会館】&#10;有形固定資産減価償却率"/>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29227</xdr:rowOff>
    </xdr:from>
    <xdr:ext cx="405111" cy="259045"/>
    <xdr:sp macro="" textlink="">
      <xdr:nvSpPr>
        <xdr:cNvPr id="364" name="n_2aveValue【市民会館】&#10;有形固定資産減価償却率"/>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34307</xdr:rowOff>
    </xdr:from>
    <xdr:ext cx="405111" cy="259045"/>
    <xdr:sp macro="" textlink="">
      <xdr:nvSpPr>
        <xdr:cNvPr id="365" name="n_1mainValue【市民会館】&#10;有形固定資産減価償却率"/>
        <xdr:cNvSpPr txBox="1"/>
      </xdr:nvSpPr>
      <xdr:spPr>
        <a:xfrm>
          <a:off x="35820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100982</xdr:rowOff>
    </xdr:from>
    <xdr:ext cx="405111" cy="259045"/>
    <xdr:sp macro="" textlink="">
      <xdr:nvSpPr>
        <xdr:cNvPr id="366" name="n_2mainValue【市民会館】&#10;有形固定資産減価償却率"/>
        <xdr:cNvSpPr txBox="1"/>
      </xdr:nvSpPr>
      <xdr:spPr>
        <a:xfrm>
          <a:off x="27057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7" name="直線コネクタ 37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8" name="テキスト ボックス 37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9" name="直線コネクタ 37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0" name="テキスト ボックス 37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1" name="直線コネクタ 38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2" name="テキスト ボックス 38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3" name="直線コネクタ 38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4" name="テキスト ボックス 38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5" name="直線コネクタ 38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6" name="テキスト ボックス 38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90" name="直線コネクタ 389"/>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9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92" name="直線コネクタ 39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93"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94" name="直線コネクタ 393"/>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95"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96" name="フローチャート: 判断 395"/>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97" name="フローチャート: 判断 396"/>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98" name="フローチャート: 判断 39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04" name="楕円 403"/>
        <xdr:cNvSpPr/>
      </xdr:nvSpPr>
      <xdr:spPr>
        <a:xfrm>
          <a:off x="10426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10177</xdr:rowOff>
    </xdr:from>
    <xdr:ext cx="469744" cy="259045"/>
    <xdr:sp macro="" textlink="">
      <xdr:nvSpPr>
        <xdr:cNvPr id="405" name="【市民会館】&#10;一人当たり面積該当値テキスト"/>
        <xdr:cNvSpPr txBox="1"/>
      </xdr:nvSpPr>
      <xdr:spPr>
        <a:xfrm>
          <a:off x="10515600"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158750</xdr:rowOff>
    </xdr:from>
    <xdr:to>
      <xdr:col>50</xdr:col>
      <xdr:colOff>165100</xdr:colOff>
      <xdr:row>105</xdr:row>
      <xdr:rowOff>88900</xdr:rowOff>
    </xdr:to>
    <xdr:sp macro="" textlink="">
      <xdr:nvSpPr>
        <xdr:cNvPr id="406" name="楕円 405"/>
        <xdr:cNvSpPr/>
      </xdr:nvSpPr>
      <xdr:spPr>
        <a:xfrm>
          <a:off x="9588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38100</xdr:rowOff>
    </xdr:from>
    <xdr:to>
      <xdr:col>55</xdr:col>
      <xdr:colOff>0</xdr:colOff>
      <xdr:row>105</xdr:row>
      <xdr:rowOff>38100</xdr:rowOff>
    </xdr:to>
    <xdr:cxnSp macro="">
      <xdr:nvCxnSpPr>
        <xdr:cNvPr id="407" name="直線コネクタ 406"/>
        <xdr:cNvCxnSpPr/>
      </xdr:nvCxnSpPr>
      <xdr:spPr>
        <a:xfrm>
          <a:off x="9639300" y="18040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158750</xdr:rowOff>
    </xdr:from>
    <xdr:to>
      <xdr:col>46</xdr:col>
      <xdr:colOff>38100</xdr:colOff>
      <xdr:row>105</xdr:row>
      <xdr:rowOff>88900</xdr:rowOff>
    </xdr:to>
    <xdr:sp macro="" textlink="">
      <xdr:nvSpPr>
        <xdr:cNvPr id="408" name="楕円 407"/>
        <xdr:cNvSpPr/>
      </xdr:nvSpPr>
      <xdr:spPr>
        <a:xfrm>
          <a:off x="8699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38100</xdr:rowOff>
    </xdr:from>
    <xdr:to>
      <xdr:col>50</xdr:col>
      <xdr:colOff>114300</xdr:colOff>
      <xdr:row>105</xdr:row>
      <xdr:rowOff>38100</xdr:rowOff>
    </xdr:to>
    <xdr:cxnSp macro="">
      <xdr:nvCxnSpPr>
        <xdr:cNvPr id="409" name="直線コネクタ 408"/>
        <xdr:cNvCxnSpPr/>
      </xdr:nvCxnSpPr>
      <xdr:spPr>
        <a:xfrm>
          <a:off x="8750300" y="1804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0"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11" name="n_2aveValue【市民会館】&#10;一人当たり面積"/>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105427</xdr:rowOff>
    </xdr:from>
    <xdr:ext cx="469744" cy="259045"/>
    <xdr:sp macro="" textlink="">
      <xdr:nvSpPr>
        <xdr:cNvPr id="412" name="n_1mainValue【市民会館】&#10;一人当たり面積"/>
        <xdr:cNvSpPr txBox="1"/>
      </xdr:nvSpPr>
      <xdr:spPr>
        <a:xfrm>
          <a:off x="93917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105427</xdr:rowOff>
    </xdr:from>
    <xdr:ext cx="469744" cy="259045"/>
    <xdr:sp macro="" textlink="">
      <xdr:nvSpPr>
        <xdr:cNvPr id="413" name="n_2mainValue【市民会館】&#10;一人当たり面積"/>
        <xdr:cNvSpPr txBox="1"/>
      </xdr:nvSpPr>
      <xdr:spPr>
        <a:xfrm>
          <a:off x="8515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5" name="テキスト ボックス 42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37" name="直線コネクタ 436"/>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38"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39" name="直線コネクタ 438"/>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40"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41" name="直線コネクタ 440"/>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42"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43" name="フローチャート: 判断 442"/>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44" name="フローチャート: 判断 443"/>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45" name="フローチャート: 判断 444"/>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120650</xdr:rowOff>
    </xdr:from>
    <xdr:to>
      <xdr:col>85</xdr:col>
      <xdr:colOff>177800</xdr:colOff>
      <xdr:row>36</xdr:row>
      <xdr:rowOff>50800</xdr:rowOff>
    </xdr:to>
    <xdr:sp macro="" textlink="">
      <xdr:nvSpPr>
        <xdr:cNvPr id="451" name="楕円 450"/>
        <xdr:cNvSpPr/>
      </xdr:nvSpPr>
      <xdr:spPr>
        <a:xfrm>
          <a:off x="16268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143527</xdr:rowOff>
    </xdr:from>
    <xdr:ext cx="405111" cy="259045"/>
    <xdr:sp macro="" textlink="">
      <xdr:nvSpPr>
        <xdr:cNvPr id="452" name="【一般廃棄物処理施設】&#10;有形固定資産減価償却率該当値テキスト"/>
        <xdr:cNvSpPr txBox="1"/>
      </xdr:nvSpPr>
      <xdr:spPr>
        <a:xfrm>
          <a:off x="163576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23495</xdr:rowOff>
    </xdr:from>
    <xdr:to>
      <xdr:col>81</xdr:col>
      <xdr:colOff>101600</xdr:colOff>
      <xdr:row>36</xdr:row>
      <xdr:rowOff>125095</xdr:rowOff>
    </xdr:to>
    <xdr:sp macro="" textlink="">
      <xdr:nvSpPr>
        <xdr:cNvPr id="453" name="楕円 452"/>
        <xdr:cNvSpPr/>
      </xdr:nvSpPr>
      <xdr:spPr>
        <a:xfrm>
          <a:off x="15430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0</xdr:rowOff>
    </xdr:from>
    <xdr:to>
      <xdr:col>85</xdr:col>
      <xdr:colOff>127000</xdr:colOff>
      <xdr:row>36</xdr:row>
      <xdr:rowOff>74295</xdr:rowOff>
    </xdr:to>
    <xdr:cxnSp macro="">
      <xdr:nvCxnSpPr>
        <xdr:cNvPr id="454" name="直線コネクタ 453"/>
        <xdr:cNvCxnSpPr/>
      </xdr:nvCxnSpPr>
      <xdr:spPr>
        <a:xfrm flipV="1">
          <a:off x="15481300" y="617220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160037</xdr:rowOff>
    </xdr:from>
    <xdr:ext cx="405111" cy="259045"/>
    <xdr:sp macro="" textlink="">
      <xdr:nvSpPr>
        <xdr:cNvPr id="455"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456"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141622</xdr:rowOff>
    </xdr:from>
    <xdr:ext cx="405111" cy="259045"/>
    <xdr:sp macro="" textlink="">
      <xdr:nvSpPr>
        <xdr:cNvPr id="457" name="n_1mainValue【一般廃棄物処理施設】&#10;有形固定資産減価償却率"/>
        <xdr:cNvSpPr txBox="1"/>
      </xdr:nvSpPr>
      <xdr:spPr>
        <a:xfrm>
          <a:off x="152660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9" name="テキスト ボックス 46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71" name="テキスト ボックス 47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3" name="テキスト ボックス 47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75" name="テキスト ボックス 47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7" name="テキスト ボックス 47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9" name="テキスト ボックス 47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83" name="直線コネクタ 482"/>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84"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85" name="直線コネクタ 484"/>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86"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87" name="直線コネクタ 486"/>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122921</xdr:rowOff>
    </xdr:from>
    <xdr:ext cx="534377" cy="259045"/>
    <xdr:sp macro="" textlink="">
      <xdr:nvSpPr>
        <xdr:cNvPr id="488" name="【一般廃棄物処理施設】&#10;一人当たり有形固定資産（償却資産）額平均値テキスト"/>
        <xdr:cNvSpPr txBox="1"/>
      </xdr:nvSpPr>
      <xdr:spPr>
        <a:xfrm>
          <a:off x="22199600" y="646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89" name="フローチャート: 判断 488"/>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90" name="フローチャート: 判断 489"/>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91" name="フローチャート: 判断 490"/>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13513</xdr:rowOff>
    </xdr:from>
    <xdr:to>
      <xdr:col>116</xdr:col>
      <xdr:colOff>114300</xdr:colOff>
      <xdr:row>42</xdr:row>
      <xdr:rowOff>115113</xdr:rowOff>
    </xdr:to>
    <xdr:sp macro="" textlink="">
      <xdr:nvSpPr>
        <xdr:cNvPr id="497" name="楕円 496"/>
        <xdr:cNvSpPr/>
      </xdr:nvSpPr>
      <xdr:spPr>
        <a:xfrm>
          <a:off x="22110700" y="72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99890</xdr:rowOff>
    </xdr:from>
    <xdr:ext cx="469744" cy="259045"/>
    <xdr:sp macro="" textlink="">
      <xdr:nvSpPr>
        <xdr:cNvPr id="498" name="【一般廃棄物処理施設】&#10;一人当たり有形固定資産（償却資産）額該当値テキスト"/>
        <xdr:cNvSpPr txBox="1"/>
      </xdr:nvSpPr>
      <xdr:spPr>
        <a:xfrm>
          <a:off x="22199600" y="712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13546</xdr:rowOff>
    </xdr:from>
    <xdr:to>
      <xdr:col>112</xdr:col>
      <xdr:colOff>38100</xdr:colOff>
      <xdr:row>42</xdr:row>
      <xdr:rowOff>115146</xdr:rowOff>
    </xdr:to>
    <xdr:sp macro="" textlink="">
      <xdr:nvSpPr>
        <xdr:cNvPr id="499" name="楕円 498"/>
        <xdr:cNvSpPr/>
      </xdr:nvSpPr>
      <xdr:spPr>
        <a:xfrm>
          <a:off x="21272500" y="721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64313</xdr:rowOff>
    </xdr:from>
    <xdr:to>
      <xdr:col>116</xdr:col>
      <xdr:colOff>63500</xdr:colOff>
      <xdr:row>42</xdr:row>
      <xdr:rowOff>64346</xdr:rowOff>
    </xdr:to>
    <xdr:cxnSp macro="">
      <xdr:nvCxnSpPr>
        <xdr:cNvPr id="500" name="直線コネクタ 499"/>
        <xdr:cNvCxnSpPr/>
      </xdr:nvCxnSpPr>
      <xdr:spPr>
        <a:xfrm flipV="1">
          <a:off x="21323300" y="7265213"/>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50519</xdr:rowOff>
    </xdr:from>
    <xdr:ext cx="534377" cy="259045"/>
    <xdr:sp macro="" textlink="">
      <xdr:nvSpPr>
        <xdr:cNvPr id="501"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502"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106273</xdr:rowOff>
    </xdr:from>
    <xdr:ext cx="469744" cy="259045"/>
    <xdr:sp macro="" textlink="">
      <xdr:nvSpPr>
        <xdr:cNvPr id="503" name="n_1mainValue【一般廃棄物処理施設】&#10;一人当たり有形固定資産（償却資産）額"/>
        <xdr:cNvSpPr txBox="1"/>
      </xdr:nvSpPr>
      <xdr:spPr>
        <a:xfrm>
          <a:off x="21075728" y="730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4" name="テキスト ボックス 5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5" name="直線コネクタ 5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6" name="テキスト ボックス 5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7" name="直線コネクタ 5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8" name="テキスト ボックス 5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9" name="直線コネクタ 5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0" name="テキスト ボックス 5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1" name="直線コネクタ 5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2" name="テキスト ボックス 5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26" name="直線コネクタ 525"/>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27"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28" name="直線コネクタ 527"/>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29"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30" name="直線コネクタ 529"/>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47515</xdr:rowOff>
    </xdr:from>
    <xdr:ext cx="405111" cy="259045"/>
    <xdr:sp macro="" textlink="">
      <xdr:nvSpPr>
        <xdr:cNvPr id="531" name="【保健センター・保健所】&#10;有形固定資産減価償却率平均値テキスト"/>
        <xdr:cNvSpPr txBox="1"/>
      </xdr:nvSpPr>
      <xdr:spPr>
        <a:xfrm>
          <a:off x="16357600" y="10163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32" name="フローチャート: 判断 531"/>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3" name="フローチャート: 判断 532"/>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34" name="フローチャート: 判断 533"/>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49784</xdr:rowOff>
    </xdr:from>
    <xdr:to>
      <xdr:col>85</xdr:col>
      <xdr:colOff>177800</xdr:colOff>
      <xdr:row>60</xdr:row>
      <xdr:rowOff>151384</xdr:rowOff>
    </xdr:to>
    <xdr:sp macro="" textlink="">
      <xdr:nvSpPr>
        <xdr:cNvPr id="540" name="楕円 539"/>
        <xdr:cNvSpPr/>
      </xdr:nvSpPr>
      <xdr:spPr>
        <a:xfrm>
          <a:off x="16268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28211</xdr:rowOff>
    </xdr:from>
    <xdr:ext cx="405111" cy="259045"/>
    <xdr:sp macro="" textlink="">
      <xdr:nvSpPr>
        <xdr:cNvPr id="541" name="【保健センター・保健所】&#10;有形固定資産減価償却率該当値テキスト"/>
        <xdr:cNvSpPr txBox="1"/>
      </xdr:nvSpPr>
      <xdr:spPr>
        <a:xfrm>
          <a:off x="16357600" y="1031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127508</xdr:rowOff>
    </xdr:from>
    <xdr:to>
      <xdr:col>81</xdr:col>
      <xdr:colOff>101600</xdr:colOff>
      <xdr:row>61</xdr:row>
      <xdr:rowOff>57658</xdr:rowOff>
    </xdr:to>
    <xdr:sp macro="" textlink="">
      <xdr:nvSpPr>
        <xdr:cNvPr id="542" name="楕円 541"/>
        <xdr:cNvSpPr/>
      </xdr:nvSpPr>
      <xdr:spPr>
        <a:xfrm>
          <a:off x="15430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100584</xdr:rowOff>
    </xdr:from>
    <xdr:to>
      <xdr:col>85</xdr:col>
      <xdr:colOff>127000</xdr:colOff>
      <xdr:row>61</xdr:row>
      <xdr:rowOff>6858</xdr:rowOff>
    </xdr:to>
    <xdr:cxnSp macro="">
      <xdr:nvCxnSpPr>
        <xdr:cNvPr id="543" name="直線コネクタ 542"/>
        <xdr:cNvCxnSpPr/>
      </xdr:nvCxnSpPr>
      <xdr:spPr>
        <a:xfrm flipV="1">
          <a:off x="15481300" y="103875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22352</xdr:rowOff>
    </xdr:from>
    <xdr:to>
      <xdr:col>76</xdr:col>
      <xdr:colOff>165100</xdr:colOff>
      <xdr:row>60</xdr:row>
      <xdr:rowOff>123952</xdr:rowOff>
    </xdr:to>
    <xdr:sp macro="" textlink="">
      <xdr:nvSpPr>
        <xdr:cNvPr id="544" name="楕円 543"/>
        <xdr:cNvSpPr/>
      </xdr:nvSpPr>
      <xdr:spPr>
        <a:xfrm>
          <a:off x="14541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73152</xdr:rowOff>
    </xdr:from>
    <xdr:to>
      <xdr:col>81</xdr:col>
      <xdr:colOff>50800</xdr:colOff>
      <xdr:row>61</xdr:row>
      <xdr:rowOff>6858</xdr:rowOff>
    </xdr:to>
    <xdr:cxnSp macro="">
      <xdr:nvCxnSpPr>
        <xdr:cNvPr id="545" name="直線コネクタ 544"/>
        <xdr:cNvCxnSpPr/>
      </xdr:nvCxnSpPr>
      <xdr:spPr>
        <a:xfrm>
          <a:off x="14592300" y="103601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46" name="n_1aveValue【保健センター・保健所】&#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169943</xdr:rowOff>
    </xdr:from>
    <xdr:ext cx="405111" cy="259045"/>
    <xdr:sp macro="" textlink="">
      <xdr:nvSpPr>
        <xdr:cNvPr id="547" name="n_2aveValue【保健センター・保健所】&#10;有形固定資産減価償却率"/>
        <xdr:cNvSpPr txBox="1"/>
      </xdr:nvSpPr>
      <xdr:spPr>
        <a:xfrm>
          <a:off x="14389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48785</xdr:rowOff>
    </xdr:from>
    <xdr:ext cx="405111" cy="259045"/>
    <xdr:sp macro="" textlink="">
      <xdr:nvSpPr>
        <xdr:cNvPr id="548" name="n_1mainValue【保健センター・保健所】&#10;有形固定資産減価償却率"/>
        <xdr:cNvSpPr txBox="1"/>
      </xdr:nvSpPr>
      <xdr:spPr>
        <a:xfrm>
          <a:off x="152660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140479</xdr:rowOff>
    </xdr:from>
    <xdr:ext cx="405111" cy="259045"/>
    <xdr:sp macro="" textlink="">
      <xdr:nvSpPr>
        <xdr:cNvPr id="549" name="n_2mainValue【保健センター・保健所】&#10;有形固定資産減価償却率"/>
        <xdr:cNvSpPr txBox="1"/>
      </xdr:nvSpPr>
      <xdr:spPr>
        <a:xfrm>
          <a:off x="143897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0" name="直線コネクタ 5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1" name="テキスト ボックス 5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2" name="直線コネクタ 5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3" name="テキスト ボックス 5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4" name="直線コネクタ 5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5" name="テキスト ボックス 5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6" name="直線コネクタ 5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7" name="テキスト ボックス 5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71" name="直線コネクタ 570"/>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72"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73" name="直線コネクタ 572"/>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5" name="直線コネクタ 57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154957</xdr:rowOff>
    </xdr:from>
    <xdr:ext cx="469744" cy="259045"/>
    <xdr:sp macro="" textlink="">
      <xdr:nvSpPr>
        <xdr:cNvPr id="576" name="【保健センター・保健所】&#10;一人当たり面積平均値テキスト"/>
        <xdr:cNvSpPr txBox="1"/>
      </xdr:nvSpPr>
      <xdr:spPr>
        <a:xfrm>
          <a:off x="221996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77" name="フローチャート: 判断 576"/>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78" name="フローチャート: 判断 577"/>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79" name="フローチャート: 判断 578"/>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585" name="楕円 584"/>
        <xdr:cNvSpPr/>
      </xdr:nvSpPr>
      <xdr:spPr>
        <a:xfrm>
          <a:off x="22110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104157</xdr:rowOff>
    </xdr:from>
    <xdr:ext cx="469744" cy="259045"/>
    <xdr:sp macro="" textlink="">
      <xdr:nvSpPr>
        <xdr:cNvPr id="586" name="【保健センター・保健所】&#10;一人当たり面積該当値テキスト"/>
        <xdr:cNvSpPr txBox="1"/>
      </xdr:nvSpPr>
      <xdr:spPr>
        <a:xfrm>
          <a:off x="2219960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587" name="楕円 586"/>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68580</xdr:rowOff>
    </xdr:to>
    <xdr:cxnSp macro="">
      <xdr:nvCxnSpPr>
        <xdr:cNvPr id="588" name="直線コネクタ 587"/>
        <xdr:cNvCxnSpPr/>
      </xdr:nvCxnSpPr>
      <xdr:spPr>
        <a:xfrm>
          <a:off x="21323300" y="1069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589" name="楕円 588"/>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68580</xdr:rowOff>
    </xdr:to>
    <xdr:cxnSp macro="">
      <xdr:nvCxnSpPr>
        <xdr:cNvPr id="590" name="直線コネクタ 589"/>
        <xdr:cNvCxnSpPr/>
      </xdr:nvCxnSpPr>
      <xdr:spPr>
        <a:xfrm>
          <a:off x="20434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91"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92"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110507</xdr:rowOff>
    </xdr:from>
    <xdr:ext cx="469744" cy="259045"/>
    <xdr:sp macro="" textlink="">
      <xdr:nvSpPr>
        <xdr:cNvPr id="593"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110507</xdr:rowOff>
    </xdr:from>
    <xdr:ext cx="469744" cy="259045"/>
    <xdr:sp macro="" textlink="">
      <xdr:nvSpPr>
        <xdr:cNvPr id="594" name="n_2mainValue【保健センター・保健所】&#10;一人当たり面積"/>
        <xdr:cNvSpPr txBox="1"/>
      </xdr:nvSpPr>
      <xdr:spPr>
        <a:xfrm>
          <a:off x="20199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5" name="テキスト ボックス 60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7" name="テキスト ボックス 60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7" name="テキスト ボックス 61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9" name="テキスト ボックス 61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621" name="直線コネクタ 620"/>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622"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623" name="直線コネクタ 622"/>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4"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5" name="直線コネクタ 624"/>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626" name="【消防施設】&#10;有形固定資産減価償却率平均値テキスト"/>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627" name="フローチャート: 判断 626"/>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28" name="フローチャート: 判断 627"/>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29" name="フローチャート: 判断 628"/>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635" name="楕円 634"/>
        <xdr:cNvSpPr/>
      </xdr:nvSpPr>
      <xdr:spPr>
        <a:xfrm>
          <a:off x="162687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85289</xdr:rowOff>
    </xdr:from>
    <xdr:ext cx="405111" cy="259045"/>
    <xdr:sp macro="" textlink="">
      <xdr:nvSpPr>
        <xdr:cNvPr id="636" name="【消防施設】&#10;有形固定資産減価償却率該当値テキスト"/>
        <xdr:cNvSpPr txBox="1"/>
      </xdr:nvSpPr>
      <xdr:spPr>
        <a:xfrm>
          <a:off x="16357600" y="1362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134257</xdr:rowOff>
    </xdr:from>
    <xdr:to>
      <xdr:col>81</xdr:col>
      <xdr:colOff>101600</xdr:colOff>
      <xdr:row>81</xdr:row>
      <xdr:rowOff>64407</xdr:rowOff>
    </xdr:to>
    <xdr:sp macro="" textlink="">
      <xdr:nvSpPr>
        <xdr:cNvPr id="637" name="楕円 636"/>
        <xdr:cNvSpPr/>
      </xdr:nvSpPr>
      <xdr:spPr>
        <a:xfrm>
          <a:off x="15430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113212</xdr:rowOff>
    </xdr:from>
    <xdr:to>
      <xdr:col>85</xdr:col>
      <xdr:colOff>127000</xdr:colOff>
      <xdr:row>81</xdr:row>
      <xdr:rowOff>13607</xdr:rowOff>
    </xdr:to>
    <xdr:cxnSp macro="">
      <xdr:nvCxnSpPr>
        <xdr:cNvPr id="638" name="直線コネクタ 637"/>
        <xdr:cNvCxnSpPr/>
      </xdr:nvCxnSpPr>
      <xdr:spPr>
        <a:xfrm flipV="1">
          <a:off x="15481300" y="1382921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34652</xdr:rowOff>
    </xdr:from>
    <xdr:to>
      <xdr:col>76</xdr:col>
      <xdr:colOff>165100</xdr:colOff>
      <xdr:row>81</xdr:row>
      <xdr:rowOff>136252</xdr:rowOff>
    </xdr:to>
    <xdr:sp macro="" textlink="">
      <xdr:nvSpPr>
        <xdr:cNvPr id="639" name="楕円 638"/>
        <xdr:cNvSpPr/>
      </xdr:nvSpPr>
      <xdr:spPr>
        <a:xfrm>
          <a:off x="14541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xdr:rowOff>
    </xdr:from>
    <xdr:to>
      <xdr:col>81</xdr:col>
      <xdr:colOff>50800</xdr:colOff>
      <xdr:row>81</xdr:row>
      <xdr:rowOff>85452</xdr:rowOff>
    </xdr:to>
    <xdr:cxnSp macro="">
      <xdr:nvCxnSpPr>
        <xdr:cNvPr id="640" name="直線コネクタ 639"/>
        <xdr:cNvCxnSpPr/>
      </xdr:nvCxnSpPr>
      <xdr:spPr>
        <a:xfrm flipV="1">
          <a:off x="14592300" y="1390105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641" name="n_1ave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642" name="n_2aveValue【消防施設】&#10;有形固定資産減価償却率"/>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80934</xdr:rowOff>
    </xdr:from>
    <xdr:ext cx="405111" cy="259045"/>
    <xdr:sp macro="" textlink="">
      <xdr:nvSpPr>
        <xdr:cNvPr id="643" name="n_1mainValue【消防施設】&#10;有形固定資産減価償却率"/>
        <xdr:cNvSpPr txBox="1"/>
      </xdr:nvSpPr>
      <xdr:spPr>
        <a:xfrm>
          <a:off x="152660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152779</xdr:rowOff>
    </xdr:from>
    <xdr:ext cx="405111" cy="259045"/>
    <xdr:sp macro="" textlink="">
      <xdr:nvSpPr>
        <xdr:cNvPr id="644" name="n_2mainValue【消防施設】&#10;有形固定資産減価償却率"/>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68" name="直線コネクタ 667"/>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6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0" name="直線コネクタ 66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71"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72" name="直線コネクタ 671"/>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673"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74" name="フローチャート: 判断 67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75" name="フローチャート: 判断 674"/>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6" name="フローチャート: 判断 67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17780</xdr:rowOff>
    </xdr:from>
    <xdr:to>
      <xdr:col>116</xdr:col>
      <xdr:colOff>114300</xdr:colOff>
      <xdr:row>80</xdr:row>
      <xdr:rowOff>119380</xdr:rowOff>
    </xdr:to>
    <xdr:sp macro="" textlink="">
      <xdr:nvSpPr>
        <xdr:cNvPr id="682" name="楕円 681"/>
        <xdr:cNvSpPr/>
      </xdr:nvSpPr>
      <xdr:spPr>
        <a:xfrm>
          <a:off x="22110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40657</xdr:rowOff>
    </xdr:from>
    <xdr:ext cx="469744" cy="259045"/>
    <xdr:sp macro="" textlink="">
      <xdr:nvSpPr>
        <xdr:cNvPr id="683" name="【消防施設】&#10;一人当たり面積該当値テキスト"/>
        <xdr:cNvSpPr txBox="1"/>
      </xdr:nvSpPr>
      <xdr:spPr>
        <a:xfrm>
          <a:off x="22199600" y="1358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17780</xdr:rowOff>
    </xdr:from>
    <xdr:to>
      <xdr:col>112</xdr:col>
      <xdr:colOff>38100</xdr:colOff>
      <xdr:row>80</xdr:row>
      <xdr:rowOff>119380</xdr:rowOff>
    </xdr:to>
    <xdr:sp macro="" textlink="">
      <xdr:nvSpPr>
        <xdr:cNvPr id="684" name="楕円 683"/>
        <xdr:cNvSpPr/>
      </xdr:nvSpPr>
      <xdr:spPr>
        <a:xfrm>
          <a:off x="21272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68580</xdr:rowOff>
    </xdr:from>
    <xdr:to>
      <xdr:col>116</xdr:col>
      <xdr:colOff>63500</xdr:colOff>
      <xdr:row>80</xdr:row>
      <xdr:rowOff>68580</xdr:rowOff>
    </xdr:to>
    <xdr:cxnSp macro="">
      <xdr:nvCxnSpPr>
        <xdr:cNvPr id="685" name="直線コネクタ 684"/>
        <xdr:cNvCxnSpPr/>
      </xdr:nvCxnSpPr>
      <xdr:spPr>
        <a:xfrm>
          <a:off x="21323300" y="13784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17780</xdr:rowOff>
    </xdr:from>
    <xdr:to>
      <xdr:col>107</xdr:col>
      <xdr:colOff>101600</xdr:colOff>
      <xdr:row>80</xdr:row>
      <xdr:rowOff>119380</xdr:rowOff>
    </xdr:to>
    <xdr:sp macro="" textlink="">
      <xdr:nvSpPr>
        <xdr:cNvPr id="686" name="楕円 685"/>
        <xdr:cNvSpPr/>
      </xdr:nvSpPr>
      <xdr:spPr>
        <a:xfrm>
          <a:off x="20383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68580</xdr:rowOff>
    </xdr:from>
    <xdr:to>
      <xdr:col>111</xdr:col>
      <xdr:colOff>177800</xdr:colOff>
      <xdr:row>80</xdr:row>
      <xdr:rowOff>68580</xdr:rowOff>
    </xdr:to>
    <xdr:cxnSp macro="">
      <xdr:nvCxnSpPr>
        <xdr:cNvPr id="687" name="直線コネクタ 686"/>
        <xdr:cNvCxnSpPr/>
      </xdr:nvCxnSpPr>
      <xdr:spPr>
        <a:xfrm>
          <a:off x="20434300" y="13784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688" name="n_1aveValue【消防施設】&#10;一人当たり面積"/>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689"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135907</xdr:rowOff>
    </xdr:from>
    <xdr:ext cx="469744" cy="259045"/>
    <xdr:sp macro="" textlink="">
      <xdr:nvSpPr>
        <xdr:cNvPr id="690" name="n_1mainValue【消防施設】&#10;一人当たり面積"/>
        <xdr:cNvSpPr txBox="1"/>
      </xdr:nvSpPr>
      <xdr:spPr>
        <a:xfrm>
          <a:off x="210757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135907</xdr:rowOff>
    </xdr:from>
    <xdr:ext cx="469744" cy="259045"/>
    <xdr:sp macro="" textlink="">
      <xdr:nvSpPr>
        <xdr:cNvPr id="691" name="n_2mainValue【消防施設】&#10;一人当たり面積"/>
        <xdr:cNvSpPr txBox="1"/>
      </xdr:nvSpPr>
      <xdr:spPr>
        <a:xfrm>
          <a:off x="201994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2" name="テキスト ボックス 70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4" name="テキスト ボックス 7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2" name="テキスト ボックス 71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716" name="直線コネクタ 715"/>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717"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718" name="直線コネクタ 717"/>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719"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720" name="直線コネクタ 719"/>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721"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722" name="フローチャート: 判断 721"/>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23" name="フローチャート: 判断 722"/>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24" name="フローチャート: 判断 723"/>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29211</xdr:rowOff>
    </xdr:from>
    <xdr:to>
      <xdr:col>85</xdr:col>
      <xdr:colOff>177800</xdr:colOff>
      <xdr:row>103</xdr:row>
      <xdr:rowOff>130811</xdr:rowOff>
    </xdr:to>
    <xdr:sp macro="" textlink="">
      <xdr:nvSpPr>
        <xdr:cNvPr id="730" name="楕円 729"/>
        <xdr:cNvSpPr/>
      </xdr:nvSpPr>
      <xdr:spPr>
        <a:xfrm>
          <a:off x="16268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52088</xdr:rowOff>
    </xdr:from>
    <xdr:ext cx="405111" cy="259045"/>
    <xdr:sp macro="" textlink="">
      <xdr:nvSpPr>
        <xdr:cNvPr id="731" name="【庁舎】&#10;有形固定資産減価償却率該当値テキスト"/>
        <xdr:cNvSpPr txBox="1"/>
      </xdr:nvSpPr>
      <xdr:spPr>
        <a:xfrm>
          <a:off x="163576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63500</xdr:rowOff>
    </xdr:from>
    <xdr:to>
      <xdr:col>81</xdr:col>
      <xdr:colOff>101600</xdr:colOff>
      <xdr:row>103</xdr:row>
      <xdr:rowOff>165100</xdr:rowOff>
    </xdr:to>
    <xdr:sp macro="" textlink="">
      <xdr:nvSpPr>
        <xdr:cNvPr id="732" name="楕円 731"/>
        <xdr:cNvSpPr/>
      </xdr:nvSpPr>
      <xdr:spPr>
        <a:xfrm>
          <a:off x="15430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80011</xdr:rowOff>
    </xdr:from>
    <xdr:to>
      <xdr:col>85</xdr:col>
      <xdr:colOff>127000</xdr:colOff>
      <xdr:row>103</xdr:row>
      <xdr:rowOff>114300</xdr:rowOff>
    </xdr:to>
    <xdr:cxnSp macro="">
      <xdr:nvCxnSpPr>
        <xdr:cNvPr id="733" name="直線コネクタ 732"/>
        <xdr:cNvCxnSpPr/>
      </xdr:nvCxnSpPr>
      <xdr:spPr>
        <a:xfrm flipV="1">
          <a:off x="15481300" y="177393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34" name="楕円 733"/>
        <xdr:cNvSpPr/>
      </xdr:nvSpPr>
      <xdr:spPr>
        <a:xfrm>
          <a:off x="14541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114300</xdr:rowOff>
    </xdr:from>
    <xdr:to>
      <xdr:col>81</xdr:col>
      <xdr:colOff>50800</xdr:colOff>
      <xdr:row>103</xdr:row>
      <xdr:rowOff>154305</xdr:rowOff>
    </xdr:to>
    <xdr:cxnSp macro="">
      <xdr:nvCxnSpPr>
        <xdr:cNvPr id="735" name="直線コネクタ 734"/>
        <xdr:cNvCxnSpPr/>
      </xdr:nvCxnSpPr>
      <xdr:spPr>
        <a:xfrm flipV="1">
          <a:off x="14592300" y="177736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736"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737" name="n_2aveValue【庁舎】&#10;有形固定資産減価償却率"/>
        <xdr:cNvSpPr txBox="1"/>
      </xdr:nvSpPr>
      <xdr:spPr>
        <a:xfrm>
          <a:off x="14389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10177</xdr:rowOff>
    </xdr:from>
    <xdr:ext cx="405111" cy="259045"/>
    <xdr:sp macro="" textlink="">
      <xdr:nvSpPr>
        <xdr:cNvPr id="738" name="n_1mainValue【庁舎】&#10;有形固定資産減価償却率"/>
        <xdr:cNvSpPr txBox="1"/>
      </xdr:nvSpPr>
      <xdr:spPr>
        <a:xfrm>
          <a:off x="15266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739" name="n_2mainValue【庁舎】&#10;有形固定資産減価償却率"/>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0" name="直線コネクタ 74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1" name="テキスト ボックス 75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2" name="直線コネクタ 75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3" name="テキスト ボックス 75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4" name="直線コネクタ 75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5" name="テキスト ボックス 75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6" name="直線コネクタ 75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7" name="テキスト ボックス 75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61" name="直線コネクタ 760"/>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62"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63" name="直線コネクタ 762"/>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64"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65" name="直線コネクタ 764"/>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76979</xdr:rowOff>
    </xdr:from>
    <xdr:ext cx="469744" cy="259045"/>
    <xdr:sp macro="" textlink="">
      <xdr:nvSpPr>
        <xdr:cNvPr id="766" name="【庁舎】&#10;一人当たり面積平均値テキスト"/>
        <xdr:cNvSpPr txBox="1"/>
      </xdr:nvSpPr>
      <xdr:spPr>
        <a:xfrm>
          <a:off x="22199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67" name="フローチャート: 判断 766"/>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68" name="フローチャート: 判断 767"/>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69" name="フローチャート: 判断 768"/>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123698</xdr:rowOff>
    </xdr:from>
    <xdr:to>
      <xdr:col>116</xdr:col>
      <xdr:colOff>114300</xdr:colOff>
      <xdr:row>104</xdr:row>
      <xdr:rowOff>53848</xdr:rowOff>
    </xdr:to>
    <xdr:sp macro="" textlink="">
      <xdr:nvSpPr>
        <xdr:cNvPr id="775" name="楕円 774"/>
        <xdr:cNvSpPr/>
      </xdr:nvSpPr>
      <xdr:spPr>
        <a:xfrm>
          <a:off x="221107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146575</xdr:rowOff>
    </xdr:from>
    <xdr:ext cx="469744" cy="259045"/>
    <xdr:sp macro="" textlink="">
      <xdr:nvSpPr>
        <xdr:cNvPr id="776" name="【庁舎】&#10;一人当たり面積該当値テキスト"/>
        <xdr:cNvSpPr txBox="1"/>
      </xdr:nvSpPr>
      <xdr:spPr>
        <a:xfrm>
          <a:off x="22199600" y="1763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123698</xdr:rowOff>
    </xdr:from>
    <xdr:to>
      <xdr:col>112</xdr:col>
      <xdr:colOff>38100</xdr:colOff>
      <xdr:row>104</xdr:row>
      <xdr:rowOff>53848</xdr:rowOff>
    </xdr:to>
    <xdr:sp macro="" textlink="">
      <xdr:nvSpPr>
        <xdr:cNvPr id="777" name="楕円 776"/>
        <xdr:cNvSpPr/>
      </xdr:nvSpPr>
      <xdr:spPr>
        <a:xfrm>
          <a:off x="21272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3048</xdr:rowOff>
    </xdr:from>
    <xdr:to>
      <xdr:col>116</xdr:col>
      <xdr:colOff>63500</xdr:colOff>
      <xdr:row>104</xdr:row>
      <xdr:rowOff>3048</xdr:rowOff>
    </xdr:to>
    <xdr:cxnSp macro="">
      <xdr:nvCxnSpPr>
        <xdr:cNvPr id="778" name="直線コネクタ 777"/>
        <xdr:cNvCxnSpPr/>
      </xdr:nvCxnSpPr>
      <xdr:spPr>
        <a:xfrm>
          <a:off x="21323300" y="17833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125985</xdr:rowOff>
    </xdr:from>
    <xdr:to>
      <xdr:col>107</xdr:col>
      <xdr:colOff>101600</xdr:colOff>
      <xdr:row>104</xdr:row>
      <xdr:rowOff>56135</xdr:rowOff>
    </xdr:to>
    <xdr:sp macro="" textlink="">
      <xdr:nvSpPr>
        <xdr:cNvPr id="779" name="楕円 778"/>
        <xdr:cNvSpPr/>
      </xdr:nvSpPr>
      <xdr:spPr>
        <a:xfrm>
          <a:off x="203835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3048</xdr:rowOff>
    </xdr:from>
    <xdr:to>
      <xdr:col>111</xdr:col>
      <xdr:colOff>177800</xdr:colOff>
      <xdr:row>104</xdr:row>
      <xdr:rowOff>5335</xdr:rowOff>
    </xdr:to>
    <xdr:cxnSp macro="">
      <xdr:nvCxnSpPr>
        <xdr:cNvPr id="780" name="直線コネクタ 779"/>
        <xdr:cNvCxnSpPr/>
      </xdr:nvCxnSpPr>
      <xdr:spPr>
        <a:xfrm flipV="1">
          <a:off x="20434300" y="178338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81"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782" name="n_2aveValue【庁舎】&#10;一人当たり面積"/>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44975</xdr:rowOff>
    </xdr:from>
    <xdr:ext cx="469744" cy="259045"/>
    <xdr:sp macro="" textlink="">
      <xdr:nvSpPr>
        <xdr:cNvPr id="783" name="n_1mainValue【庁舎】&#10;一人当たり面積"/>
        <xdr:cNvSpPr txBox="1"/>
      </xdr:nvSpPr>
      <xdr:spPr>
        <a:xfrm>
          <a:off x="210757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72662</xdr:rowOff>
    </xdr:from>
    <xdr:ext cx="469744" cy="259045"/>
    <xdr:sp macro="" textlink="">
      <xdr:nvSpPr>
        <xdr:cNvPr id="784" name="n_2mainValue【庁舎】&#10;一人当たり面積"/>
        <xdr:cNvSpPr txBox="1"/>
      </xdr:nvSpPr>
      <xdr:spPr>
        <a:xfrm>
          <a:off x="20199427" y="1756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有形固定資産減価償却率は、類似団体と比較して高い水準にある。なかでも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の有形固定資産減価償却率が高い。資産の老朽化が進むと、潜在化している更新費用などの将来負担が増加していく事から、社会情勢等に合わせて公共施設を適正に管理していく必要がある。</a:t>
          </a:r>
        </a:p>
        <a:p>
          <a:r>
            <a:rPr kumimoji="1" lang="ja-JP" altLang="en-US" sz="1300">
              <a:latin typeface="ＭＳ Ｐゴシック" panose="020B0600070205080204" pitchFamily="50" charset="-128"/>
              <a:ea typeface="ＭＳ Ｐゴシック" panose="020B0600070205080204" pitchFamily="50" charset="-128"/>
            </a:rPr>
            <a:t>また、類似団体と比較して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一人当たり有形固定資産（償却資産）額が低いが、一部事務組合・広域連合が所有する資産が含まれていないことが要因であると考えられる。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142,930
139,214
136.68
64,053,910
62,321,821
1,607,276
30,219,981
68,704,919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法人より個人市民税</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及び固定資産税</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の割合が大きいため、景気の大幅な影響を受け難く安定的な税収が見込めることから、財政力指数は一定的な数値で推移している。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しかしながら、普通交付税合併算定替の特例措置の縮減に伴い、歳入は減少が見込まれる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多くの公共施設が更新時期を迎え、時代の変化や市民の多様なニーズに対応した事業を推進していく必要があることから、歳出は増加が見込まれる。今後も、財政健全化の取組に加え、これまで以上に公共施設マネジメントや公民連携等の考え方を取り入れた行財政改革の取組を推進していく必要があ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41728</xdr:rowOff>
    </xdr:to>
    <xdr:cxnSp macro="">
      <xdr:nvCxnSpPr>
        <xdr:cNvPr id="71" name="直線コネクタ 70"/>
        <xdr:cNvCxnSpPr/>
      </xdr:nvCxnSpPr>
      <xdr:spPr>
        <a:xfrm>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24493</xdr:rowOff>
    </xdr:to>
    <xdr:cxnSp macro="">
      <xdr:nvCxnSpPr>
        <xdr:cNvPr id="74" name="直線コネクタ 73"/>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24493</xdr:rowOff>
    </xdr:to>
    <xdr:cxnSp macro="">
      <xdr:nvCxnSpPr>
        <xdr:cNvPr id="77" name="直線コネクタ 76"/>
        <xdr:cNvCxnSpPr/>
      </xdr:nvCxnSpPr>
      <xdr:spPr>
        <a:xfrm>
          <a:off x="2336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24493</xdr:rowOff>
    </xdr:to>
    <xdr:cxnSp macro="">
      <xdr:nvCxnSpPr>
        <xdr:cNvPr id="80" name="直線コネクタ 79"/>
        <xdr:cNvCxnSpPr/>
      </xdr:nvCxnSpPr>
      <xdr:spPr>
        <a:xfrm>
          <a:off x="1447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5" name="テキスト ボックス 94"/>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した要因は、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主に物件費・補助費等の減少があり、経常的な一般財源を充当した歳出額が微減となったことに加え、</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景気の動向等により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地方消費税交付金等の各種交付金や市税等の経常的な一般財源、並びに臨時財政対策債が増加したことによるものである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。類似団体平均より高い比率となっているのは、公債費（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％）と補助費等（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％）の割合が高いためである。公債費は、地方債元金償還金、病院事業債元金償還金等や、補助費等は、下水道整備推進に伴う下水道事業会計繰出金等が大きいことが主な要因である。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今後も扶助費や公債費の増加が見込まれるため、行財政改革への取組を継続し、経常経費の削減に努める。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139382</xdr:rowOff>
    </xdr:from>
    <xdr:to>
      <xdr:col>23</xdr:col>
      <xdr:colOff>133350</xdr:colOff>
      <xdr:row>66</xdr:row>
      <xdr:rowOff>34290</xdr:rowOff>
    </xdr:to>
    <xdr:cxnSp macro="">
      <xdr:nvCxnSpPr>
        <xdr:cNvPr id="130" name="直線コネクタ 129"/>
        <xdr:cNvCxnSpPr/>
      </xdr:nvCxnSpPr>
      <xdr:spPr>
        <a:xfrm flipV="1">
          <a:off x="4114800" y="11283632"/>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79057</xdr:rowOff>
    </xdr:from>
    <xdr:to>
      <xdr:col>19</xdr:col>
      <xdr:colOff>133350</xdr:colOff>
      <xdr:row>66</xdr:row>
      <xdr:rowOff>34290</xdr:rowOff>
    </xdr:to>
    <xdr:cxnSp macro="">
      <xdr:nvCxnSpPr>
        <xdr:cNvPr id="133" name="直線コネクタ 132"/>
        <xdr:cNvCxnSpPr/>
      </xdr:nvCxnSpPr>
      <xdr:spPr>
        <a:xfrm>
          <a:off x="3225800" y="11223307"/>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79057</xdr:rowOff>
    </xdr:from>
    <xdr:to>
      <xdr:col>15</xdr:col>
      <xdr:colOff>82550</xdr:colOff>
      <xdr:row>66</xdr:row>
      <xdr:rowOff>64453</xdr:rowOff>
    </xdr:to>
    <xdr:cxnSp macro="">
      <xdr:nvCxnSpPr>
        <xdr:cNvPr id="136" name="直線コネクタ 135"/>
        <xdr:cNvCxnSpPr/>
      </xdr:nvCxnSpPr>
      <xdr:spPr>
        <a:xfrm flipV="1">
          <a:off x="2336800" y="11223307"/>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8" name="テキスト ボックス 137"/>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121285</xdr:rowOff>
    </xdr:from>
    <xdr:to>
      <xdr:col>11</xdr:col>
      <xdr:colOff>31750</xdr:colOff>
      <xdr:row>66</xdr:row>
      <xdr:rowOff>64453</xdr:rowOff>
    </xdr:to>
    <xdr:cxnSp macro="">
      <xdr:nvCxnSpPr>
        <xdr:cNvPr id="139" name="直線コネクタ 138"/>
        <xdr:cNvCxnSpPr/>
      </xdr:nvCxnSpPr>
      <xdr:spPr>
        <a:xfrm>
          <a:off x="1447800" y="1126553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1" name="テキスト ボックス 140"/>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43" name="テキスト ボックス 142"/>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88582</xdr:rowOff>
    </xdr:from>
    <xdr:to>
      <xdr:col>23</xdr:col>
      <xdr:colOff>184150</xdr:colOff>
      <xdr:row>66</xdr:row>
      <xdr:rowOff>18732</xdr:rowOff>
    </xdr:to>
    <xdr:sp macro="" textlink="">
      <xdr:nvSpPr>
        <xdr:cNvPr id="149" name="楕円 148"/>
        <xdr:cNvSpPr/>
      </xdr:nvSpPr>
      <xdr:spPr>
        <a:xfrm>
          <a:off x="4902200" y="112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155909</xdr:rowOff>
    </xdr:from>
    <xdr:ext cx="762000" cy="259045"/>
    <xdr:sp macro="" textlink="">
      <xdr:nvSpPr>
        <xdr:cNvPr id="150" name="財政構造の弾力性該当値テキスト"/>
        <xdr:cNvSpPr txBox="1"/>
      </xdr:nvSpPr>
      <xdr:spPr>
        <a:xfrm>
          <a:off x="5041900" y="1112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1" name="楕円 150"/>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2" name="テキスト ボックス 151"/>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28257</xdr:rowOff>
    </xdr:from>
    <xdr:to>
      <xdr:col>15</xdr:col>
      <xdr:colOff>133350</xdr:colOff>
      <xdr:row>65</xdr:row>
      <xdr:rowOff>129857</xdr:rowOff>
    </xdr:to>
    <xdr:sp macro="" textlink="">
      <xdr:nvSpPr>
        <xdr:cNvPr id="153" name="楕円 152"/>
        <xdr:cNvSpPr/>
      </xdr:nvSpPr>
      <xdr:spPr>
        <a:xfrm>
          <a:off x="3175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114634</xdr:rowOff>
    </xdr:from>
    <xdr:ext cx="762000" cy="259045"/>
    <xdr:sp macro="" textlink="">
      <xdr:nvSpPr>
        <xdr:cNvPr id="154" name="テキスト ボックス 153"/>
        <xdr:cNvSpPr txBox="1"/>
      </xdr:nvSpPr>
      <xdr:spPr>
        <a:xfrm>
          <a:off x="2844800" y="112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13653</xdr:rowOff>
    </xdr:from>
    <xdr:to>
      <xdr:col>11</xdr:col>
      <xdr:colOff>82550</xdr:colOff>
      <xdr:row>66</xdr:row>
      <xdr:rowOff>115253</xdr:rowOff>
    </xdr:to>
    <xdr:sp macro="" textlink="">
      <xdr:nvSpPr>
        <xdr:cNvPr id="155" name="楕円 154"/>
        <xdr:cNvSpPr/>
      </xdr:nvSpPr>
      <xdr:spPr>
        <a:xfrm>
          <a:off x="2286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100030</xdr:rowOff>
    </xdr:from>
    <xdr:ext cx="762000" cy="259045"/>
    <xdr:sp macro="" textlink="">
      <xdr:nvSpPr>
        <xdr:cNvPr id="156" name="テキスト ボックス 155"/>
        <xdr:cNvSpPr txBox="1"/>
      </xdr:nvSpPr>
      <xdr:spPr>
        <a:xfrm>
          <a:off x="1955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70485</xdr:rowOff>
    </xdr:from>
    <xdr:to>
      <xdr:col>7</xdr:col>
      <xdr:colOff>31750</xdr:colOff>
      <xdr:row>66</xdr:row>
      <xdr:rowOff>635</xdr:rowOff>
    </xdr:to>
    <xdr:sp macro="" textlink="">
      <xdr:nvSpPr>
        <xdr:cNvPr id="157" name="楕円 156"/>
        <xdr:cNvSpPr/>
      </xdr:nvSpPr>
      <xdr:spPr>
        <a:xfrm>
          <a:off x="1397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156862</xdr:rowOff>
    </xdr:from>
    <xdr:ext cx="762000" cy="259045"/>
    <xdr:sp macro="" textlink="">
      <xdr:nvSpPr>
        <xdr:cNvPr id="158" name="テキスト ボックス 157"/>
        <xdr:cNvSpPr txBox="1"/>
      </xdr:nvSpPr>
      <xdr:spPr>
        <a:xfrm>
          <a:off x="1066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人件費については、職員数が毎年減少し（</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1,197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1,101</a:t>
          </a:r>
          <a:r>
            <a:rPr kumimoji="1" lang="ja-JP" altLang="en-US" sz="1300">
              <a:latin typeface="ＭＳ Ｐゴシック" panose="020B0600070205080204" pitchFamily="50" charset="-128"/>
              <a:ea typeface="ＭＳ Ｐゴシック" panose="020B0600070205080204" pitchFamily="50" charset="-128"/>
            </a:rPr>
            <a:t>人）、退職金のピークも過ぎており、平成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年度から職員の昇給を１号抑制していることから、今後も漸減していくと見込まれる。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また、物件費については、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事業や施設の統合・共有、多機能化・複合化、事業の見直しなど、従来の手法・考え方から新たな視点を取り入</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ることで、「スマートな自治体への転換」を進め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人件費については、適正な職員配置と、より簡素で効率的な行政体制の整備に努める。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50878</xdr:rowOff>
    </xdr:from>
    <xdr:to>
      <xdr:col>23</xdr:col>
      <xdr:colOff>133350</xdr:colOff>
      <xdr:row>83</xdr:row>
      <xdr:rowOff>59857</xdr:rowOff>
    </xdr:to>
    <xdr:cxnSp macro="">
      <xdr:nvCxnSpPr>
        <xdr:cNvPr id="195" name="直線コネクタ 194"/>
        <xdr:cNvCxnSpPr/>
      </xdr:nvCxnSpPr>
      <xdr:spPr>
        <a:xfrm flipV="1">
          <a:off x="4114800" y="14281228"/>
          <a:ext cx="8382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59857</xdr:rowOff>
    </xdr:from>
    <xdr:to>
      <xdr:col>19</xdr:col>
      <xdr:colOff>133350</xdr:colOff>
      <xdr:row>83</xdr:row>
      <xdr:rowOff>78471</xdr:rowOff>
    </xdr:to>
    <xdr:cxnSp macro="">
      <xdr:nvCxnSpPr>
        <xdr:cNvPr id="198" name="直線コネクタ 197"/>
        <xdr:cNvCxnSpPr/>
      </xdr:nvCxnSpPr>
      <xdr:spPr>
        <a:xfrm flipV="1">
          <a:off x="3225800" y="14290207"/>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78471</xdr:rowOff>
    </xdr:from>
    <xdr:to>
      <xdr:col>15</xdr:col>
      <xdr:colOff>82550</xdr:colOff>
      <xdr:row>83</xdr:row>
      <xdr:rowOff>115804</xdr:rowOff>
    </xdr:to>
    <xdr:cxnSp macro="">
      <xdr:nvCxnSpPr>
        <xdr:cNvPr id="201" name="直線コネクタ 200"/>
        <xdr:cNvCxnSpPr/>
      </xdr:nvCxnSpPr>
      <xdr:spPr>
        <a:xfrm flipV="1">
          <a:off x="2336800" y="14308821"/>
          <a:ext cx="889000" cy="3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3" name="テキスト ボックス 202"/>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63373</xdr:rowOff>
    </xdr:from>
    <xdr:to>
      <xdr:col>11</xdr:col>
      <xdr:colOff>31750</xdr:colOff>
      <xdr:row>83</xdr:row>
      <xdr:rowOff>115804</xdr:rowOff>
    </xdr:to>
    <xdr:cxnSp macro="">
      <xdr:nvCxnSpPr>
        <xdr:cNvPr id="204" name="直線コネクタ 203"/>
        <xdr:cNvCxnSpPr/>
      </xdr:nvCxnSpPr>
      <xdr:spPr>
        <a:xfrm>
          <a:off x="1447800" y="14293723"/>
          <a:ext cx="8890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06" name="テキスト ボックス 205"/>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08" name="テキスト ボックス 207"/>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78</xdr:rowOff>
    </xdr:from>
    <xdr:to>
      <xdr:col>23</xdr:col>
      <xdr:colOff>184150</xdr:colOff>
      <xdr:row>83</xdr:row>
      <xdr:rowOff>101678</xdr:rowOff>
    </xdr:to>
    <xdr:sp macro="" textlink="">
      <xdr:nvSpPr>
        <xdr:cNvPr id="214" name="楕円 213"/>
        <xdr:cNvSpPr/>
      </xdr:nvSpPr>
      <xdr:spPr>
        <a:xfrm>
          <a:off x="4902200" y="14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16605</xdr:rowOff>
    </xdr:from>
    <xdr:ext cx="762000" cy="259045"/>
    <xdr:sp macro="" textlink="">
      <xdr:nvSpPr>
        <xdr:cNvPr id="215" name="人件費・物件費等の状況該当値テキスト"/>
        <xdr:cNvSpPr txBox="1"/>
      </xdr:nvSpPr>
      <xdr:spPr>
        <a:xfrm>
          <a:off x="5041900" y="140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9057</xdr:rowOff>
    </xdr:from>
    <xdr:to>
      <xdr:col>19</xdr:col>
      <xdr:colOff>184150</xdr:colOff>
      <xdr:row>83</xdr:row>
      <xdr:rowOff>110657</xdr:rowOff>
    </xdr:to>
    <xdr:sp macro="" textlink="">
      <xdr:nvSpPr>
        <xdr:cNvPr id="216" name="楕円 215"/>
        <xdr:cNvSpPr/>
      </xdr:nvSpPr>
      <xdr:spPr>
        <a:xfrm>
          <a:off x="4064000" y="1423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120834</xdr:rowOff>
    </xdr:from>
    <xdr:ext cx="736600" cy="259045"/>
    <xdr:sp macro="" textlink="">
      <xdr:nvSpPr>
        <xdr:cNvPr id="217" name="テキスト ボックス 216"/>
        <xdr:cNvSpPr txBox="1"/>
      </xdr:nvSpPr>
      <xdr:spPr>
        <a:xfrm>
          <a:off x="3733800" y="1400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27671</xdr:rowOff>
    </xdr:from>
    <xdr:to>
      <xdr:col>15</xdr:col>
      <xdr:colOff>133350</xdr:colOff>
      <xdr:row>83</xdr:row>
      <xdr:rowOff>129271</xdr:rowOff>
    </xdr:to>
    <xdr:sp macro="" textlink="">
      <xdr:nvSpPr>
        <xdr:cNvPr id="218" name="楕円 217"/>
        <xdr:cNvSpPr/>
      </xdr:nvSpPr>
      <xdr:spPr>
        <a:xfrm>
          <a:off x="3175000" y="142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114048</xdr:rowOff>
    </xdr:from>
    <xdr:ext cx="762000" cy="259045"/>
    <xdr:sp macro="" textlink="">
      <xdr:nvSpPr>
        <xdr:cNvPr id="219" name="テキスト ボックス 218"/>
        <xdr:cNvSpPr txBox="1"/>
      </xdr:nvSpPr>
      <xdr:spPr>
        <a:xfrm>
          <a:off x="2844800" y="1434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65004</xdr:rowOff>
    </xdr:from>
    <xdr:to>
      <xdr:col>11</xdr:col>
      <xdr:colOff>82550</xdr:colOff>
      <xdr:row>83</xdr:row>
      <xdr:rowOff>166604</xdr:rowOff>
    </xdr:to>
    <xdr:sp macro="" textlink="">
      <xdr:nvSpPr>
        <xdr:cNvPr id="220" name="楕円 219"/>
        <xdr:cNvSpPr/>
      </xdr:nvSpPr>
      <xdr:spPr>
        <a:xfrm>
          <a:off x="2286000" y="142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151381</xdr:rowOff>
    </xdr:from>
    <xdr:ext cx="762000" cy="259045"/>
    <xdr:sp macro="" textlink="">
      <xdr:nvSpPr>
        <xdr:cNvPr id="221" name="テキスト ボックス 220"/>
        <xdr:cNvSpPr txBox="1"/>
      </xdr:nvSpPr>
      <xdr:spPr>
        <a:xfrm>
          <a:off x="1955800" y="1438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12573</xdr:rowOff>
    </xdr:from>
    <xdr:to>
      <xdr:col>7</xdr:col>
      <xdr:colOff>31750</xdr:colOff>
      <xdr:row>83</xdr:row>
      <xdr:rowOff>114173</xdr:rowOff>
    </xdr:to>
    <xdr:sp macro="" textlink="">
      <xdr:nvSpPr>
        <xdr:cNvPr id="222" name="楕円 221"/>
        <xdr:cNvSpPr/>
      </xdr:nvSpPr>
      <xdr:spPr>
        <a:xfrm>
          <a:off x="1397000" y="142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98950</xdr:rowOff>
    </xdr:from>
    <xdr:ext cx="762000" cy="259045"/>
    <xdr:sp macro="" textlink="">
      <xdr:nvSpPr>
        <xdr:cNvPr id="223" name="テキスト ボックス 222"/>
        <xdr:cNvSpPr txBox="1"/>
      </xdr:nvSpPr>
      <xdr:spPr>
        <a:xfrm>
          <a:off x="1066800" y="1432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国家公務員の時限的な（２年間）給与改定特例法による措置が実施されて、相対的に上がった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年度以降は、平均的に推移しており、引き続き給与水準の適正化に努めていく。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7" name="直線コネクタ 256"/>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41275</xdr:rowOff>
    </xdr:to>
    <xdr:cxnSp macro="">
      <xdr:nvCxnSpPr>
        <xdr:cNvPr id="260" name="直線コネクタ 259"/>
        <xdr:cNvCxnSpPr/>
      </xdr:nvCxnSpPr>
      <xdr:spPr>
        <a:xfrm flipV="1">
          <a:off x="15290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101600</xdr:rowOff>
    </xdr:to>
    <xdr:cxnSp macro="">
      <xdr:nvCxnSpPr>
        <xdr:cNvPr id="263" name="直線コネクタ 262"/>
        <xdr:cNvCxnSpPr/>
      </xdr:nvCxnSpPr>
      <xdr:spPr>
        <a:xfrm flipV="1">
          <a:off x="14401800" y="1478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101600</xdr:rowOff>
    </xdr:to>
    <xdr:cxnSp macro="">
      <xdr:nvCxnSpPr>
        <xdr:cNvPr id="266" name="直線コネクタ 265"/>
        <xdr:cNvCxnSpPr/>
      </xdr:nvCxnSpPr>
      <xdr:spPr>
        <a:xfrm>
          <a:off x="13512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7"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9" name="テキスト ボックス 278"/>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0" name="楕円 279"/>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1" name="テキスト ボックス 28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4" name="楕円 283"/>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5" name="テキスト ボックス 284"/>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定員適正化計画の遂行により大きな職員数の増減がなく、前年度より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引き続き、定員適正化計画にもとづき、適正な職員配置と、より簡素で効率的な行政体制の整備を進めていく。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8255</xdr:rowOff>
    </xdr:from>
    <xdr:to>
      <xdr:col>81</xdr:col>
      <xdr:colOff>44450</xdr:colOff>
      <xdr:row>62</xdr:row>
      <xdr:rowOff>10266</xdr:rowOff>
    </xdr:to>
    <xdr:cxnSp macro="">
      <xdr:nvCxnSpPr>
        <xdr:cNvPr id="320" name="直線コネクタ 319"/>
        <xdr:cNvCxnSpPr/>
      </xdr:nvCxnSpPr>
      <xdr:spPr>
        <a:xfrm>
          <a:off x="16179800" y="1063815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4233</xdr:rowOff>
    </xdr:from>
    <xdr:to>
      <xdr:col>77</xdr:col>
      <xdr:colOff>44450</xdr:colOff>
      <xdr:row>62</xdr:row>
      <xdr:rowOff>8255</xdr:rowOff>
    </xdr:to>
    <xdr:cxnSp macro="">
      <xdr:nvCxnSpPr>
        <xdr:cNvPr id="323" name="直線コネクタ 322"/>
        <xdr:cNvCxnSpPr/>
      </xdr:nvCxnSpPr>
      <xdr:spPr>
        <a:xfrm>
          <a:off x="15290800" y="106341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4233</xdr:rowOff>
    </xdr:from>
    <xdr:to>
      <xdr:col>72</xdr:col>
      <xdr:colOff>203200</xdr:colOff>
      <xdr:row>62</xdr:row>
      <xdr:rowOff>10266</xdr:rowOff>
    </xdr:to>
    <xdr:cxnSp macro="">
      <xdr:nvCxnSpPr>
        <xdr:cNvPr id="326" name="直線コネクタ 325"/>
        <xdr:cNvCxnSpPr/>
      </xdr:nvCxnSpPr>
      <xdr:spPr>
        <a:xfrm flipV="1">
          <a:off x="14401800" y="1063413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10266</xdr:rowOff>
    </xdr:from>
    <xdr:to>
      <xdr:col>68</xdr:col>
      <xdr:colOff>152400</xdr:colOff>
      <xdr:row>62</xdr:row>
      <xdr:rowOff>34396</xdr:rowOff>
    </xdr:to>
    <xdr:cxnSp macro="">
      <xdr:nvCxnSpPr>
        <xdr:cNvPr id="329" name="直線コネクタ 328"/>
        <xdr:cNvCxnSpPr/>
      </xdr:nvCxnSpPr>
      <xdr:spPr>
        <a:xfrm flipV="1">
          <a:off x="13512800" y="106401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33" name="テキスト ボックス 332"/>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130916</xdr:rowOff>
    </xdr:from>
    <xdr:to>
      <xdr:col>81</xdr:col>
      <xdr:colOff>95250</xdr:colOff>
      <xdr:row>62</xdr:row>
      <xdr:rowOff>61066</xdr:rowOff>
    </xdr:to>
    <xdr:sp macro="" textlink="">
      <xdr:nvSpPr>
        <xdr:cNvPr id="339" name="楕円 338"/>
        <xdr:cNvSpPr/>
      </xdr:nvSpPr>
      <xdr:spPr>
        <a:xfrm>
          <a:off x="169672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102993</xdr:rowOff>
    </xdr:from>
    <xdr:ext cx="762000" cy="259045"/>
    <xdr:sp macro="" textlink="">
      <xdr:nvSpPr>
        <xdr:cNvPr id="340" name="定員管理の状況該当値テキスト"/>
        <xdr:cNvSpPr txBox="1"/>
      </xdr:nvSpPr>
      <xdr:spPr>
        <a:xfrm>
          <a:off x="17106900" y="1056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128905</xdr:rowOff>
    </xdr:from>
    <xdr:to>
      <xdr:col>77</xdr:col>
      <xdr:colOff>95250</xdr:colOff>
      <xdr:row>62</xdr:row>
      <xdr:rowOff>59055</xdr:rowOff>
    </xdr:to>
    <xdr:sp macro="" textlink="">
      <xdr:nvSpPr>
        <xdr:cNvPr id="341" name="楕円 340"/>
        <xdr:cNvSpPr/>
      </xdr:nvSpPr>
      <xdr:spPr>
        <a:xfrm>
          <a:off x="16129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42" name="テキスト ボックス 341"/>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124883</xdr:rowOff>
    </xdr:from>
    <xdr:to>
      <xdr:col>73</xdr:col>
      <xdr:colOff>44450</xdr:colOff>
      <xdr:row>62</xdr:row>
      <xdr:rowOff>55033</xdr:rowOff>
    </xdr:to>
    <xdr:sp macro="" textlink="">
      <xdr:nvSpPr>
        <xdr:cNvPr id="343" name="楕円 342"/>
        <xdr:cNvSpPr/>
      </xdr:nvSpPr>
      <xdr:spPr>
        <a:xfrm>
          <a:off x="15240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39810</xdr:rowOff>
    </xdr:from>
    <xdr:ext cx="762000" cy="259045"/>
    <xdr:sp macro="" textlink="">
      <xdr:nvSpPr>
        <xdr:cNvPr id="344" name="テキスト ボックス 343"/>
        <xdr:cNvSpPr txBox="1"/>
      </xdr:nvSpPr>
      <xdr:spPr>
        <a:xfrm>
          <a:off x="14909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130916</xdr:rowOff>
    </xdr:from>
    <xdr:to>
      <xdr:col>68</xdr:col>
      <xdr:colOff>203200</xdr:colOff>
      <xdr:row>62</xdr:row>
      <xdr:rowOff>61066</xdr:rowOff>
    </xdr:to>
    <xdr:sp macro="" textlink="">
      <xdr:nvSpPr>
        <xdr:cNvPr id="345" name="楕円 344"/>
        <xdr:cNvSpPr/>
      </xdr:nvSpPr>
      <xdr:spPr>
        <a:xfrm>
          <a:off x="14351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45843</xdr:rowOff>
    </xdr:from>
    <xdr:ext cx="762000" cy="259045"/>
    <xdr:sp macro="" textlink="">
      <xdr:nvSpPr>
        <xdr:cNvPr id="346" name="テキスト ボックス 345"/>
        <xdr:cNvSpPr txBox="1"/>
      </xdr:nvSpPr>
      <xdr:spPr>
        <a:xfrm>
          <a:off x="14020800" y="106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155046</xdr:rowOff>
    </xdr:from>
    <xdr:to>
      <xdr:col>64</xdr:col>
      <xdr:colOff>152400</xdr:colOff>
      <xdr:row>62</xdr:row>
      <xdr:rowOff>85196</xdr:rowOff>
    </xdr:to>
    <xdr:sp macro="" textlink="">
      <xdr:nvSpPr>
        <xdr:cNvPr id="347" name="楕円 346"/>
        <xdr:cNvSpPr/>
      </xdr:nvSpPr>
      <xdr:spPr>
        <a:xfrm>
          <a:off x="13462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69973</xdr:rowOff>
    </xdr:from>
    <xdr:ext cx="762000" cy="259045"/>
    <xdr:sp macro="" textlink="">
      <xdr:nvSpPr>
        <xdr:cNvPr id="348" name="テキスト ボックス 347"/>
        <xdr:cNvSpPr txBox="1"/>
      </xdr:nvSpPr>
      <xdr:spPr>
        <a:xfrm>
          <a:off x="13131800" y="1069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ポイント改善している要因は、公債費は増加しているが、交付税算入率の高い合併特例事業債及び臨時財政対策債に係る償還金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の増加によるもの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一部事務組合である広域清掃事業組合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への組合負担</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額が減少したことによる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今後、大型事業の実施に伴い地方債の発行は増加する見通しであるため、交付税算入率が高い有利な起債を活用し、実質的な公債費負担の抑制に努める。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87206</xdr:rowOff>
    </xdr:to>
    <xdr:cxnSp macro="">
      <xdr:nvCxnSpPr>
        <xdr:cNvPr id="381" name="直線コネクタ 380"/>
        <xdr:cNvCxnSpPr/>
      </xdr:nvCxnSpPr>
      <xdr:spPr>
        <a:xfrm flipV="1">
          <a:off x="16179800" y="74273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87206</xdr:rowOff>
    </xdr:from>
    <xdr:to>
      <xdr:col>77</xdr:col>
      <xdr:colOff>44450</xdr:colOff>
      <xdr:row>43</xdr:row>
      <xdr:rowOff>119380</xdr:rowOff>
    </xdr:to>
    <xdr:cxnSp macro="">
      <xdr:nvCxnSpPr>
        <xdr:cNvPr id="384" name="直線コネクタ 383"/>
        <xdr:cNvCxnSpPr/>
      </xdr:nvCxnSpPr>
      <xdr:spPr>
        <a:xfrm flipV="1">
          <a:off x="15290800" y="745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43</xdr:row>
      <xdr:rowOff>119380</xdr:rowOff>
    </xdr:to>
    <xdr:cxnSp macro="">
      <xdr:nvCxnSpPr>
        <xdr:cNvPr id="387" name="直線コネクタ 386"/>
        <xdr:cNvCxnSpPr/>
      </xdr:nvCxnSpPr>
      <xdr:spPr>
        <a:xfrm>
          <a:off x="14401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119380</xdr:rowOff>
    </xdr:from>
    <xdr:to>
      <xdr:col>68</xdr:col>
      <xdr:colOff>152400</xdr:colOff>
      <xdr:row>43</xdr:row>
      <xdr:rowOff>119380</xdr:rowOff>
    </xdr:to>
    <xdr:cxnSp macro="">
      <xdr:nvCxnSpPr>
        <xdr:cNvPr id="390" name="直線コネクタ 389"/>
        <xdr:cNvCxnSpPr/>
      </xdr:nvCxnSpPr>
      <xdr:spPr>
        <a:xfrm>
          <a:off x="13512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2" name="テキスト ボックス 391"/>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400" name="楕円 399"/>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1" name="公債費負担の状況該当値テキスト"/>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36406</xdr:rowOff>
    </xdr:from>
    <xdr:to>
      <xdr:col>77</xdr:col>
      <xdr:colOff>95250</xdr:colOff>
      <xdr:row>43</xdr:row>
      <xdr:rowOff>138006</xdr:rowOff>
    </xdr:to>
    <xdr:sp macro="" textlink="">
      <xdr:nvSpPr>
        <xdr:cNvPr id="402" name="楕円 401"/>
        <xdr:cNvSpPr/>
      </xdr:nvSpPr>
      <xdr:spPr>
        <a:xfrm>
          <a:off x="16129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122783</xdr:rowOff>
    </xdr:from>
    <xdr:ext cx="736600" cy="259045"/>
    <xdr:sp macro="" textlink="">
      <xdr:nvSpPr>
        <xdr:cNvPr id="403" name="テキスト ボックス 402"/>
        <xdr:cNvSpPr txBox="1"/>
      </xdr:nvSpPr>
      <xdr:spPr>
        <a:xfrm>
          <a:off x="15798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04" name="楕円 403"/>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5" name="テキスト ボックス 404"/>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68580</xdr:rowOff>
    </xdr:from>
    <xdr:to>
      <xdr:col>68</xdr:col>
      <xdr:colOff>203200</xdr:colOff>
      <xdr:row>43</xdr:row>
      <xdr:rowOff>170180</xdr:rowOff>
    </xdr:to>
    <xdr:sp macro="" textlink="">
      <xdr:nvSpPr>
        <xdr:cNvPr id="406" name="楕円 405"/>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154957</xdr:rowOff>
    </xdr:from>
    <xdr:ext cx="762000" cy="259045"/>
    <xdr:sp macro="" textlink="">
      <xdr:nvSpPr>
        <xdr:cNvPr id="407" name="テキスト ボックス 406"/>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8" name="楕円 407"/>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09" name="テキスト ボックス 408"/>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ポイント改善している要因は、地方債残</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高等が新病院整備事業に伴う増</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によって負担額が増加したものの、それ以上に充当可能財源等である基金等</a:t>
          </a:r>
          <a:r>
            <a:rPr kumimoji="1"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ことや、</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標準財政規模</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に対して</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、それ以上に</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控除される算入公債費等</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が増加したことによる。</a:t>
          </a:r>
          <a:endParaRPr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公営企業や一部事務組合に対する負担は減少傾向にあ</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が、今後予定される投資的事業に伴う地方債の発行増も見込まれることから、下げ幅も小さいと</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想定</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されるところであり</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交付税算入率が高い有利な起債を活用し、実質的な負担の抑制に努めていく。</a:t>
          </a:r>
          <a:endPar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算定誤りによる数値訂正　</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 ： （誤）</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97.6%</a:t>
          </a:r>
          <a:r>
            <a:rPr kumimoji="1"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　（正）</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97.7% 】</a:t>
          </a:r>
          <a:endParaRPr kumimoji="0"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63449</xdr:rowOff>
    </xdr:from>
    <xdr:to>
      <xdr:col>81</xdr:col>
      <xdr:colOff>44450</xdr:colOff>
      <xdr:row>17</xdr:row>
      <xdr:rowOff>80823</xdr:rowOff>
    </xdr:to>
    <xdr:cxnSp macro="">
      <xdr:nvCxnSpPr>
        <xdr:cNvPr id="441" name="直線コネクタ 440"/>
        <xdr:cNvCxnSpPr/>
      </xdr:nvCxnSpPr>
      <xdr:spPr>
        <a:xfrm flipV="1">
          <a:off x="16179800" y="2978099"/>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80823</xdr:rowOff>
    </xdr:from>
    <xdr:to>
      <xdr:col>77</xdr:col>
      <xdr:colOff>44450</xdr:colOff>
      <xdr:row>18</xdr:row>
      <xdr:rowOff>13614</xdr:rowOff>
    </xdr:to>
    <xdr:cxnSp macro="">
      <xdr:nvCxnSpPr>
        <xdr:cNvPr id="444" name="直線コネクタ 443"/>
        <xdr:cNvCxnSpPr/>
      </xdr:nvCxnSpPr>
      <xdr:spPr>
        <a:xfrm flipV="1">
          <a:off x="15290800" y="2995473"/>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13614</xdr:rowOff>
    </xdr:from>
    <xdr:to>
      <xdr:col>72</xdr:col>
      <xdr:colOff>203200</xdr:colOff>
      <xdr:row>19</xdr:row>
      <xdr:rowOff>54508</xdr:rowOff>
    </xdr:to>
    <xdr:cxnSp macro="">
      <xdr:nvCxnSpPr>
        <xdr:cNvPr id="447" name="直線コネクタ 446"/>
        <xdr:cNvCxnSpPr/>
      </xdr:nvCxnSpPr>
      <xdr:spPr>
        <a:xfrm flipV="1">
          <a:off x="14401800" y="309971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152502</xdr:rowOff>
    </xdr:from>
    <xdr:to>
      <xdr:col>73</xdr:col>
      <xdr:colOff>44450</xdr:colOff>
      <xdr:row>15</xdr:row>
      <xdr:rowOff>82652</xdr:rowOff>
    </xdr:to>
    <xdr:sp macro="" textlink="">
      <xdr:nvSpPr>
        <xdr:cNvPr id="448" name="フローチャート: 判断 447"/>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9" name="テキスト ボックス 448"/>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54508</xdr:rowOff>
    </xdr:from>
    <xdr:to>
      <xdr:col>68</xdr:col>
      <xdr:colOff>152400</xdr:colOff>
      <xdr:row>19</xdr:row>
      <xdr:rowOff>135585</xdr:rowOff>
    </xdr:to>
    <xdr:cxnSp macro="">
      <xdr:nvCxnSpPr>
        <xdr:cNvPr id="450" name="直線コネクタ 449"/>
        <xdr:cNvCxnSpPr/>
      </xdr:nvCxnSpPr>
      <xdr:spPr>
        <a:xfrm flipV="1">
          <a:off x="13512800" y="3312058"/>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154788</xdr:rowOff>
    </xdr:from>
    <xdr:to>
      <xdr:col>68</xdr:col>
      <xdr:colOff>203200</xdr:colOff>
      <xdr:row>16</xdr:row>
      <xdr:rowOff>84938</xdr:rowOff>
    </xdr:to>
    <xdr:sp macro="" textlink="">
      <xdr:nvSpPr>
        <xdr:cNvPr id="451" name="フローチャート: 判断 450"/>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52" name="テキスト ボックス 451"/>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3" name="フローチャート: 判断 452"/>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4" name="テキスト ボックス 453"/>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12649</xdr:rowOff>
    </xdr:from>
    <xdr:to>
      <xdr:col>81</xdr:col>
      <xdr:colOff>95250</xdr:colOff>
      <xdr:row>17</xdr:row>
      <xdr:rowOff>114249</xdr:rowOff>
    </xdr:to>
    <xdr:sp macro="" textlink="">
      <xdr:nvSpPr>
        <xdr:cNvPr id="460" name="楕円 459"/>
        <xdr:cNvSpPr/>
      </xdr:nvSpPr>
      <xdr:spPr>
        <a:xfrm>
          <a:off x="16967200" y="29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156176</xdr:rowOff>
    </xdr:from>
    <xdr:ext cx="762000" cy="259045"/>
    <xdr:sp macro="" textlink="">
      <xdr:nvSpPr>
        <xdr:cNvPr id="461" name="将来負担の状況該当値テキスト"/>
        <xdr:cNvSpPr txBox="1"/>
      </xdr:nvSpPr>
      <xdr:spPr>
        <a:xfrm>
          <a:off x="17106900" y="289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30023</xdr:rowOff>
    </xdr:from>
    <xdr:to>
      <xdr:col>77</xdr:col>
      <xdr:colOff>95250</xdr:colOff>
      <xdr:row>17</xdr:row>
      <xdr:rowOff>131623</xdr:rowOff>
    </xdr:to>
    <xdr:sp macro="" textlink="">
      <xdr:nvSpPr>
        <xdr:cNvPr id="462" name="楕円 461"/>
        <xdr:cNvSpPr/>
      </xdr:nvSpPr>
      <xdr:spPr>
        <a:xfrm>
          <a:off x="16129000" y="29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116400</xdr:rowOff>
    </xdr:from>
    <xdr:ext cx="736600" cy="259045"/>
    <xdr:sp macro="" textlink="">
      <xdr:nvSpPr>
        <xdr:cNvPr id="463" name="テキスト ボックス 462"/>
        <xdr:cNvSpPr txBox="1"/>
      </xdr:nvSpPr>
      <xdr:spPr>
        <a:xfrm>
          <a:off x="15798800" y="303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134264</xdr:rowOff>
    </xdr:from>
    <xdr:to>
      <xdr:col>73</xdr:col>
      <xdr:colOff>44450</xdr:colOff>
      <xdr:row>18</xdr:row>
      <xdr:rowOff>64414</xdr:rowOff>
    </xdr:to>
    <xdr:sp macro="" textlink="">
      <xdr:nvSpPr>
        <xdr:cNvPr id="464" name="楕円 463"/>
        <xdr:cNvSpPr/>
      </xdr:nvSpPr>
      <xdr:spPr>
        <a:xfrm>
          <a:off x="15240000" y="30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49191</xdr:rowOff>
    </xdr:from>
    <xdr:ext cx="762000" cy="259045"/>
    <xdr:sp macro="" textlink="">
      <xdr:nvSpPr>
        <xdr:cNvPr id="465" name="テキスト ボックス 464"/>
        <xdr:cNvSpPr txBox="1"/>
      </xdr:nvSpPr>
      <xdr:spPr>
        <a:xfrm>
          <a:off x="14909800" y="313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3708</xdr:rowOff>
    </xdr:from>
    <xdr:to>
      <xdr:col>68</xdr:col>
      <xdr:colOff>203200</xdr:colOff>
      <xdr:row>19</xdr:row>
      <xdr:rowOff>105308</xdr:rowOff>
    </xdr:to>
    <xdr:sp macro="" textlink="">
      <xdr:nvSpPr>
        <xdr:cNvPr id="466" name="楕円 465"/>
        <xdr:cNvSpPr/>
      </xdr:nvSpPr>
      <xdr:spPr>
        <a:xfrm>
          <a:off x="14351000" y="32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90085</xdr:rowOff>
    </xdr:from>
    <xdr:ext cx="762000" cy="259045"/>
    <xdr:sp macro="" textlink="">
      <xdr:nvSpPr>
        <xdr:cNvPr id="467" name="テキスト ボックス 466"/>
        <xdr:cNvSpPr txBox="1"/>
      </xdr:nvSpPr>
      <xdr:spPr>
        <a:xfrm>
          <a:off x="14020800" y="33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84785</xdr:rowOff>
    </xdr:from>
    <xdr:to>
      <xdr:col>64</xdr:col>
      <xdr:colOff>152400</xdr:colOff>
      <xdr:row>20</xdr:row>
      <xdr:rowOff>14935</xdr:rowOff>
    </xdr:to>
    <xdr:sp macro="" textlink="">
      <xdr:nvSpPr>
        <xdr:cNvPr id="468" name="楕円 467"/>
        <xdr:cNvSpPr/>
      </xdr:nvSpPr>
      <xdr:spPr>
        <a:xfrm>
          <a:off x="13462000" y="3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171162</xdr:rowOff>
    </xdr:from>
    <xdr:ext cx="762000" cy="259045"/>
    <xdr:sp macro="" textlink="">
      <xdr:nvSpPr>
        <xdr:cNvPr id="469" name="テキスト ボックス 468"/>
        <xdr:cNvSpPr txBox="1"/>
      </xdr:nvSpPr>
      <xdr:spPr>
        <a:xfrm>
          <a:off x="13131800" y="342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142,930
139,214
136.68
64,053,910
62,321,821
1,607,276
30,219,981
68,704,919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人事院勧告により期末勤勉手当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類似団体に比べ比率が高い要因は、合併により職員数が増加したことや、旧市内の各小学校に幼稚園を併設したことにより教育職数が多くなったことなどによるものである。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定員適正化計画にもとづく適正な職員配置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を進めて行く。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38100</xdr:rowOff>
    </xdr:to>
    <xdr:cxnSp macro="">
      <xdr:nvCxnSpPr>
        <xdr:cNvPr id="66" name="直線コネクタ 65"/>
        <xdr:cNvCxnSpPr/>
      </xdr:nvCxnSpPr>
      <xdr:spPr>
        <a:xfrm>
          <a:off x="3987800" y="6527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120650</xdr:rowOff>
    </xdr:from>
    <xdr:to>
      <xdr:col>19</xdr:col>
      <xdr:colOff>187325</xdr:colOff>
      <xdr:row>38</xdr:row>
      <xdr:rowOff>12700</xdr:rowOff>
    </xdr:to>
    <xdr:cxnSp macro="">
      <xdr:nvCxnSpPr>
        <xdr:cNvPr id="69" name="直線コネクタ 68"/>
        <xdr:cNvCxnSpPr/>
      </xdr:nvCxnSpPr>
      <xdr:spPr>
        <a:xfrm>
          <a:off x="3098800" y="646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120650</xdr:rowOff>
    </xdr:from>
    <xdr:to>
      <xdr:col>15</xdr:col>
      <xdr:colOff>98425</xdr:colOff>
      <xdr:row>39</xdr:row>
      <xdr:rowOff>120650</xdr:rowOff>
    </xdr:to>
    <xdr:cxnSp macro="">
      <xdr:nvCxnSpPr>
        <xdr:cNvPr id="72" name="直線コネクタ 71"/>
        <xdr:cNvCxnSpPr/>
      </xdr:nvCxnSpPr>
      <xdr:spPr>
        <a:xfrm flipV="1">
          <a:off x="2209800" y="6464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4" name="テキスト ボックス 73"/>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139700</xdr:rowOff>
    </xdr:from>
    <xdr:to>
      <xdr:col>11</xdr:col>
      <xdr:colOff>9525</xdr:colOff>
      <xdr:row>39</xdr:row>
      <xdr:rowOff>120650</xdr:rowOff>
    </xdr:to>
    <xdr:cxnSp macro="">
      <xdr:nvCxnSpPr>
        <xdr:cNvPr id="75" name="直線コネクタ 74"/>
        <xdr:cNvCxnSpPr/>
      </xdr:nvCxnSpPr>
      <xdr:spPr>
        <a:xfrm>
          <a:off x="1320800" y="6654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85" name="楕円 84"/>
        <xdr:cNvSpPr/>
      </xdr:nvSpPr>
      <xdr:spPr>
        <a:xfrm>
          <a:off x="4775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130827</xdr:rowOff>
    </xdr:from>
    <xdr:ext cx="762000" cy="259045"/>
    <xdr:sp macro="" textlink="">
      <xdr:nvSpPr>
        <xdr:cNvPr id="86" name="人件費該当値テキスト"/>
        <xdr:cNvSpPr txBox="1"/>
      </xdr:nvSpPr>
      <xdr:spPr>
        <a:xfrm>
          <a:off x="4914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69850</xdr:rowOff>
    </xdr:from>
    <xdr:to>
      <xdr:col>15</xdr:col>
      <xdr:colOff>149225</xdr:colOff>
      <xdr:row>38</xdr:row>
      <xdr:rowOff>0</xdr:rowOff>
    </xdr:to>
    <xdr:sp macro="" textlink="">
      <xdr:nvSpPr>
        <xdr:cNvPr id="89" name="楕円 88"/>
        <xdr:cNvSpPr/>
      </xdr:nvSpPr>
      <xdr:spPr>
        <a:xfrm>
          <a:off x="3048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156227</xdr:rowOff>
    </xdr:from>
    <xdr:ext cx="762000" cy="259045"/>
    <xdr:sp macro="" textlink="">
      <xdr:nvSpPr>
        <xdr:cNvPr id="90" name="テキスト ボックス 89"/>
        <xdr:cNvSpPr txBox="1"/>
      </xdr:nvSpPr>
      <xdr:spPr>
        <a:xfrm>
          <a:off x="2717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69850</xdr:rowOff>
    </xdr:from>
    <xdr:to>
      <xdr:col>11</xdr:col>
      <xdr:colOff>60325</xdr:colOff>
      <xdr:row>40</xdr:row>
      <xdr:rowOff>0</xdr:rowOff>
    </xdr:to>
    <xdr:sp macro="" textlink="">
      <xdr:nvSpPr>
        <xdr:cNvPr id="91" name="楕円 90"/>
        <xdr:cNvSpPr/>
      </xdr:nvSpPr>
      <xdr:spPr>
        <a:xfrm>
          <a:off x="2159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156227</xdr:rowOff>
    </xdr:from>
    <xdr:ext cx="762000" cy="259045"/>
    <xdr:sp macro="" textlink="">
      <xdr:nvSpPr>
        <xdr:cNvPr id="92" name="テキスト ボックス 91"/>
        <xdr:cNvSpPr txBox="1"/>
      </xdr:nvSpPr>
      <xdr:spPr>
        <a:xfrm>
          <a:off x="1828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88900</xdr:rowOff>
    </xdr:from>
    <xdr:to>
      <xdr:col>6</xdr:col>
      <xdr:colOff>171450</xdr:colOff>
      <xdr:row>39</xdr:row>
      <xdr:rowOff>19050</xdr:rowOff>
    </xdr:to>
    <xdr:sp macro="" textlink="">
      <xdr:nvSpPr>
        <xdr:cNvPr id="93" name="楕円 92"/>
        <xdr:cNvSpPr/>
      </xdr:nvSpPr>
      <xdr:spPr>
        <a:xfrm>
          <a:off x="127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3827</xdr:rowOff>
    </xdr:from>
    <xdr:ext cx="762000" cy="259045"/>
    <xdr:sp macro="" textlink="">
      <xdr:nvSpPr>
        <xdr:cNvPr id="94" name="テキスト ボックス 93"/>
        <xdr:cNvSpPr txBox="1"/>
      </xdr:nvSpPr>
      <xdr:spPr>
        <a:xfrm>
          <a:off x="939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前年度で完了した地方創生加速化交付金事業及び情報セキュリティ強化対策事業費の皆減によるものである。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今後は、施設の老朽化に伴う修繕料等が増加していく見通しであるため、施設の統廃合を進め、委託料や修繕料などの維持管理経費を圧縮していく。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115570</xdr:rowOff>
    </xdr:to>
    <xdr:cxnSp macro="">
      <xdr:nvCxnSpPr>
        <xdr:cNvPr id="125" name="直線コネクタ 124"/>
        <xdr:cNvCxnSpPr/>
      </xdr:nvCxnSpPr>
      <xdr:spPr>
        <a:xfrm flipV="1">
          <a:off x="15671800" y="29753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115570</xdr:rowOff>
    </xdr:to>
    <xdr:cxnSp macro="">
      <xdr:nvCxnSpPr>
        <xdr:cNvPr id="128" name="直線コネクタ 127"/>
        <xdr:cNvCxnSpPr/>
      </xdr:nvCxnSpPr>
      <xdr:spPr>
        <a:xfrm>
          <a:off x="14782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30" name="テキスト ボックス 129"/>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124714</xdr:rowOff>
    </xdr:to>
    <xdr:cxnSp macro="">
      <xdr:nvCxnSpPr>
        <xdr:cNvPr id="131" name="直線コネクタ 130"/>
        <xdr:cNvCxnSpPr/>
      </xdr:nvCxnSpPr>
      <xdr:spPr>
        <a:xfrm flipV="1">
          <a:off x="13893800" y="2984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33" name="テキスト ボックス 132"/>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106426</xdr:rowOff>
    </xdr:from>
    <xdr:to>
      <xdr:col>69</xdr:col>
      <xdr:colOff>92075</xdr:colOff>
      <xdr:row>17</xdr:row>
      <xdr:rowOff>124714</xdr:rowOff>
    </xdr:to>
    <xdr:cxnSp macro="">
      <xdr:nvCxnSpPr>
        <xdr:cNvPr id="134" name="直線コネクタ 133"/>
        <xdr:cNvCxnSpPr/>
      </xdr:nvCxnSpPr>
      <xdr:spPr>
        <a:xfrm>
          <a:off x="13004800" y="3021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4" name="楕円 143"/>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5" name="物件費該当値テキスト"/>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6" name="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50" name="楕円 149"/>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51" name="テキスト ボックス 150"/>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52" name="楕円 151"/>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3" name="テキスト ボックス 152"/>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は、医療費助成の窓口無料化をしていないので、類似団体内と比較し優位にある。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歳出決算額は、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生活保護費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等により前年度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、経常収支比率として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したことにより、前年度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今後も、少子高齢化が進</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むことや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窓口無料化の実施等による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扶助費の増加が見込まれることから、市単独事業については、事業の見直しにより、適度なサービス水準と経費のバランスに留意していく。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6" name="直線コネクタ 185"/>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55</xdr:row>
      <xdr:rowOff>69850</xdr:rowOff>
    </xdr:to>
    <xdr:cxnSp macro="">
      <xdr:nvCxnSpPr>
        <xdr:cNvPr id="189" name="直線コネクタ 188"/>
        <xdr:cNvCxnSpPr/>
      </xdr:nvCxnSpPr>
      <xdr:spPr>
        <a:xfrm>
          <a:off x="3098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88900</xdr:rowOff>
    </xdr:to>
    <xdr:cxnSp macro="">
      <xdr:nvCxnSpPr>
        <xdr:cNvPr id="192" name="直線コネクタ 191"/>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5" name="直線コネクタ 194"/>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7" name="テキスト ボックス 196"/>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5" name="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9" name="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1" name="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2" name="テキスト ボックス 211"/>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歳出決算額としては、国民健康保険事業特別会計等への繰出金が増加し、経常経費充当一般財源が増加したことにより、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一方で、スポーツ施設等に係る維持補修費は減少しており、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公共施設マネジメントを推進し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圧縮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26307</xdr:rowOff>
    </xdr:from>
    <xdr:to>
      <xdr:col>82</xdr:col>
      <xdr:colOff>107950</xdr:colOff>
      <xdr:row>53</xdr:row>
      <xdr:rowOff>113393</xdr:rowOff>
    </xdr:to>
    <xdr:cxnSp macro="">
      <xdr:nvCxnSpPr>
        <xdr:cNvPr id="249" name="直線コネクタ 248"/>
        <xdr:cNvCxnSpPr/>
      </xdr:nvCxnSpPr>
      <xdr:spPr>
        <a:xfrm>
          <a:off x="15671800" y="91131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26307</xdr:rowOff>
    </xdr:from>
    <xdr:to>
      <xdr:col>78</xdr:col>
      <xdr:colOff>69850</xdr:colOff>
      <xdr:row>53</xdr:row>
      <xdr:rowOff>80735</xdr:rowOff>
    </xdr:to>
    <xdr:cxnSp macro="">
      <xdr:nvCxnSpPr>
        <xdr:cNvPr id="252" name="直線コネクタ 251"/>
        <xdr:cNvCxnSpPr/>
      </xdr:nvCxnSpPr>
      <xdr:spPr>
        <a:xfrm flipV="1">
          <a:off x="14782800" y="9113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80735</xdr:rowOff>
    </xdr:from>
    <xdr:to>
      <xdr:col>73</xdr:col>
      <xdr:colOff>180975</xdr:colOff>
      <xdr:row>53</xdr:row>
      <xdr:rowOff>91622</xdr:rowOff>
    </xdr:to>
    <xdr:cxnSp macro="">
      <xdr:nvCxnSpPr>
        <xdr:cNvPr id="255" name="直線コネクタ 254"/>
        <xdr:cNvCxnSpPr/>
      </xdr:nvCxnSpPr>
      <xdr:spPr>
        <a:xfrm flipV="1">
          <a:off x="13893800" y="9167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26307</xdr:rowOff>
    </xdr:from>
    <xdr:to>
      <xdr:col>69</xdr:col>
      <xdr:colOff>92075</xdr:colOff>
      <xdr:row>53</xdr:row>
      <xdr:rowOff>91622</xdr:rowOff>
    </xdr:to>
    <xdr:cxnSp macro="">
      <xdr:nvCxnSpPr>
        <xdr:cNvPr id="258" name="直線コネクタ 257"/>
        <xdr:cNvCxnSpPr/>
      </xdr:nvCxnSpPr>
      <xdr:spPr>
        <a:xfrm>
          <a:off x="13004800" y="9113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15620</xdr:rowOff>
    </xdr:from>
    <xdr:ext cx="762000" cy="259045"/>
    <xdr:sp macro="" textlink="">
      <xdr:nvSpPr>
        <xdr:cNvPr id="260" name="テキスト ボックス 259"/>
        <xdr:cNvSpPr txBox="1"/>
      </xdr:nvSpPr>
      <xdr:spPr>
        <a:xfrm>
          <a:off x="13512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62" name="テキスト ボックス 261"/>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62593</xdr:rowOff>
    </xdr:from>
    <xdr:to>
      <xdr:col>82</xdr:col>
      <xdr:colOff>158750</xdr:colOff>
      <xdr:row>53</xdr:row>
      <xdr:rowOff>164193</xdr:rowOff>
    </xdr:to>
    <xdr:sp macro="" textlink="">
      <xdr:nvSpPr>
        <xdr:cNvPr id="268" name="楕円 267"/>
        <xdr:cNvSpPr/>
      </xdr:nvSpPr>
      <xdr:spPr>
        <a:xfrm>
          <a:off x="16459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79120</xdr:rowOff>
    </xdr:from>
    <xdr:ext cx="762000" cy="259045"/>
    <xdr:sp macro="" textlink="">
      <xdr:nvSpPr>
        <xdr:cNvPr id="269" name="その他該当値テキスト"/>
        <xdr:cNvSpPr txBox="1"/>
      </xdr:nvSpPr>
      <xdr:spPr>
        <a:xfrm>
          <a:off x="165989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146957</xdr:rowOff>
    </xdr:from>
    <xdr:to>
      <xdr:col>78</xdr:col>
      <xdr:colOff>120650</xdr:colOff>
      <xdr:row>53</xdr:row>
      <xdr:rowOff>77107</xdr:rowOff>
    </xdr:to>
    <xdr:sp macro="" textlink="">
      <xdr:nvSpPr>
        <xdr:cNvPr id="270" name="楕円 269"/>
        <xdr:cNvSpPr/>
      </xdr:nvSpPr>
      <xdr:spPr>
        <a:xfrm>
          <a:off x="15621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87284</xdr:rowOff>
    </xdr:from>
    <xdr:ext cx="736600" cy="259045"/>
    <xdr:sp macro="" textlink="">
      <xdr:nvSpPr>
        <xdr:cNvPr id="271" name="テキスト ボックス 270"/>
        <xdr:cNvSpPr txBox="1"/>
      </xdr:nvSpPr>
      <xdr:spPr>
        <a:xfrm>
          <a:off x="15290800" y="883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29935</xdr:rowOff>
    </xdr:from>
    <xdr:to>
      <xdr:col>74</xdr:col>
      <xdr:colOff>31750</xdr:colOff>
      <xdr:row>53</xdr:row>
      <xdr:rowOff>131535</xdr:rowOff>
    </xdr:to>
    <xdr:sp macro="" textlink="">
      <xdr:nvSpPr>
        <xdr:cNvPr id="272" name="楕円 271"/>
        <xdr:cNvSpPr/>
      </xdr:nvSpPr>
      <xdr:spPr>
        <a:xfrm>
          <a:off x="14732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141712</xdr:rowOff>
    </xdr:from>
    <xdr:ext cx="762000" cy="259045"/>
    <xdr:sp macro="" textlink="">
      <xdr:nvSpPr>
        <xdr:cNvPr id="273" name="テキスト ボックス 272"/>
        <xdr:cNvSpPr txBox="1"/>
      </xdr:nvSpPr>
      <xdr:spPr>
        <a:xfrm>
          <a:off x="14401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40822</xdr:rowOff>
    </xdr:from>
    <xdr:to>
      <xdr:col>69</xdr:col>
      <xdr:colOff>142875</xdr:colOff>
      <xdr:row>53</xdr:row>
      <xdr:rowOff>142422</xdr:rowOff>
    </xdr:to>
    <xdr:sp macro="" textlink="">
      <xdr:nvSpPr>
        <xdr:cNvPr id="274" name="楕円 273"/>
        <xdr:cNvSpPr/>
      </xdr:nvSpPr>
      <xdr:spPr>
        <a:xfrm>
          <a:off x="13843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152599</xdr:rowOff>
    </xdr:from>
    <xdr:ext cx="762000" cy="259045"/>
    <xdr:sp macro="" textlink="">
      <xdr:nvSpPr>
        <xdr:cNvPr id="275" name="テキスト ボックス 274"/>
        <xdr:cNvSpPr txBox="1"/>
      </xdr:nvSpPr>
      <xdr:spPr>
        <a:xfrm>
          <a:off x="13512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146957</xdr:rowOff>
    </xdr:from>
    <xdr:to>
      <xdr:col>65</xdr:col>
      <xdr:colOff>53975</xdr:colOff>
      <xdr:row>53</xdr:row>
      <xdr:rowOff>77107</xdr:rowOff>
    </xdr:to>
    <xdr:sp macro="" textlink="">
      <xdr:nvSpPr>
        <xdr:cNvPr id="276" name="楕円 275"/>
        <xdr:cNvSpPr/>
      </xdr:nvSpPr>
      <xdr:spPr>
        <a:xfrm>
          <a:off x="12954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87284</xdr:rowOff>
    </xdr:from>
    <xdr:ext cx="762000" cy="259045"/>
    <xdr:sp macro="" textlink="">
      <xdr:nvSpPr>
        <xdr:cNvPr id="277" name="テキスト ボックス 276"/>
        <xdr:cNvSpPr txBox="1"/>
      </xdr:nvSpPr>
      <xdr:spPr>
        <a:xfrm>
          <a:off x="12623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くなり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％となった要因は、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土地開発公社解散代位弁済費の皆減や、一部事務組合への負担金の減少等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類似団体平均より高い比率となっているのは、汚水処理や内水排除のため下水道整備を推進したこと、一部事務組合で行っているごみ処理のＲＤＦ化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、病院事業の統合に伴う運営費負担の増加が大きく影響している。公営企業等については、効率的な経営を図るよう働きかけ、補助費等の圧縮に努めていく。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153670</xdr:rowOff>
    </xdr:from>
    <xdr:to>
      <xdr:col>82</xdr:col>
      <xdr:colOff>107950</xdr:colOff>
      <xdr:row>40</xdr:row>
      <xdr:rowOff>134620</xdr:rowOff>
    </xdr:to>
    <xdr:cxnSp macro="">
      <xdr:nvCxnSpPr>
        <xdr:cNvPr id="309" name="直線コネクタ 308"/>
        <xdr:cNvCxnSpPr/>
      </xdr:nvCxnSpPr>
      <xdr:spPr>
        <a:xfrm flipV="1">
          <a:off x="15671800" y="68402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134620</xdr:rowOff>
    </xdr:from>
    <xdr:to>
      <xdr:col>78</xdr:col>
      <xdr:colOff>69850</xdr:colOff>
      <xdr:row>40</xdr:row>
      <xdr:rowOff>157480</xdr:rowOff>
    </xdr:to>
    <xdr:cxnSp macro="">
      <xdr:nvCxnSpPr>
        <xdr:cNvPr id="312" name="直線コネクタ 311"/>
        <xdr:cNvCxnSpPr/>
      </xdr:nvCxnSpPr>
      <xdr:spPr>
        <a:xfrm flipV="1">
          <a:off x="14782800" y="6992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88900</xdr:rowOff>
    </xdr:from>
    <xdr:to>
      <xdr:col>73</xdr:col>
      <xdr:colOff>180975</xdr:colOff>
      <xdr:row>40</xdr:row>
      <xdr:rowOff>157480</xdr:rowOff>
    </xdr:to>
    <xdr:cxnSp macro="">
      <xdr:nvCxnSpPr>
        <xdr:cNvPr id="315" name="直線コネクタ 314"/>
        <xdr:cNvCxnSpPr/>
      </xdr:nvCxnSpPr>
      <xdr:spPr>
        <a:xfrm>
          <a:off x="13893800" y="6946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7" name="テキスト ボックス 316"/>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88900</xdr:rowOff>
    </xdr:from>
    <xdr:to>
      <xdr:col>69</xdr:col>
      <xdr:colOff>92075</xdr:colOff>
      <xdr:row>40</xdr:row>
      <xdr:rowOff>142240</xdr:rowOff>
    </xdr:to>
    <xdr:cxnSp macro="">
      <xdr:nvCxnSpPr>
        <xdr:cNvPr id="318" name="直線コネクタ 317"/>
        <xdr:cNvCxnSpPr/>
      </xdr:nvCxnSpPr>
      <xdr:spPr>
        <a:xfrm flipV="1">
          <a:off x="13004800" y="6946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0" name="テキスト ボックス 319"/>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2" name="テキスト ボックス 321"/>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102870</xdr:rowOff>
    </xdr:from>
    <xdr:to>
      <xdr:col>82</xdr:col>
      <xdr:colOff>158750</xdr:colOff>
      <xdr:row>40</xdr:row>
      <xdr:rowOff>33020</xdr:rowOff>
    </xdr:to>
    <xdr:sp macro="" textlink="">
      <xdr:nvSpPr>
        <xdr:cNvPr id="328" name="楕円 327"/>
        <xdr:cNvSpPr/>
      </xdr:nvSpPr>
      <xdr:spPr>
        <a:xfrm>
          <a:off x="16459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74947</xdr:rowOff>
    </xdr:from>
    <xdr:ext cx="762000" cy="259045"/>
    <xdr:sp macro="" textlink="">
      <xdr:nvSpPr>
        <xdr:cNvPr id="329" name="補助費等該当値テキスト"/>
        <xdr:cNvSpPr txBox="1"/>
      </xdr:nvSpPr>
      <xdr:spPr>
        <a:xfrm>
          <a:off x="16598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83820</xdr:rowOff>
    </xdr:from>
    <xdr:to>
      <xdr:col>78</xdr:col>
      <xdr:colOff>120650</xdr:colOff>
      <xdr:row>41</xdr:row>
      <xdr:rowOff>13970</xdr:rowOff>
    </xdr:to>
    <xdr:sp macro="" textlink="">
      <xdr:nvSpPr>
        <xdr:cNvPr id="330" name="楕円 329"/>
        <xdr:cNvSpPr/>
      </xdr:nvSpPr>
      <xdr:spPr>
        <a:xfrm>
          <a:off x="15621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170197</xdr:rowOff>
    </xdr:from>
    <xdr:ext cx="736600" cy="259045"/>
    <xdr:sp macro="" textlink="">
      <xdr:nvSpPr>
        <xdr:cNvPr id="331" name="テキスト ボックス 330"/>
        <xdr:cNvSpPr txBox="1"/>
      </xdr:nvSpPr>
      <xdr:spPr>
        <a:xfrm>
          <a:off x="15290800" y="702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106680</xdr:rowOff>
    </xdr:from>
    <xdr:to>
      <xdr:col>74</xdr:col>
      <xdr:colOff>31750</xdr:colOff>
      <xdr:row>41</xdr:row>
      <xdr:rowOff>36830</xdr:rowOff>
    </xdr:to>
    <xdr:sp macro="" textlink="">
      <xdr:nvSpPr>
        <xdr:cNvPr id="332" name="楕円 331"/>
        <xdr:cNvSpPr/>
      </xdr:nvSpPr>
      <xdr:spPr>
        <a:xfrm>
          <a:off x="14732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21607</xdr:rowOff>
    </xdr:from>
    <xdr:ext cx="762000" cy="259045"/>
    <xdr:sp macro="" textlink="">
      <xdr:nvSpPr>
        <xdr:cNvPr id="333" name="テキスト ボックス 332"/>
        <xdr:cNvSpPr txBox="1"/>
      </xdr:nvSpPr>
      <xdr:spPr>
        <a:xfrm>
          <a:off x="14401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334" name="楕円 333"/>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124477</xdr:rowOff>
    </xdr:from>
    <xdr:ext cx="762000" cy="259045"/>
    <xdr:sp macro="" textlink="">
      <xdr:nvSpPr>
        <xdr:cNvPr id="335" name="テキスト ボックス 334"/>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91440</xdr:rowOff>
    </xdr:from>
    <xdr:to>
      <xdr:col>65</xdr:col>
      <xdr:colOff>53975</xdr:colOff>
      <xdr:row>41</xdr:row>
      <xdr:rowOff>21590</xdr:rowOff>
    </xdr:to>
    <xdr:sp macro="" textlink="">
      <xdr:nvSpPr>
        <xdr:cNvPr id="336" name="楕円 335"/>
        <xdr:cNvSpPr/>
      </xdr:nvSpPr>
      <xdr:spPr>
        <a:xfrm>
          <a:off x="12954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6367</xdr:rowOff>
    </xdr:from>
    <xdr:ext cx="762000" cy="259045"/>
    <xdr:sp macro="" textlink="">
      <xdr:nvSpPr>
        <xdr:cNvPr id="337" name="テキスト ボックス 336"/>
        <xdr:cNvSpPr txBox="1"/>
      </xdr:nvSpPr>
      <xdr:spPr>
        <a:xfrm>
          <a:off x="12623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公債費の歳出決算額は、合併特例事業債及び臨時財政対策債の償還額が増加したことにより、前年度比</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％の増加、経常収支比率としても、経常経費充当一般財源が増加したことにより、前年度より</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ポイント高くなり</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大型事業等の見通しがあるため、交付税算入率が高い有利な起債を活用し、また、償還財源の確保として公共施設マネジメントや公民連携等の考え方を取り入れた行財政改革の取組を推進等していくことで、実質的な公債費負担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67563</xdr:rowOff>
    </xdr:from>
    <xdr:to>
      <xdr:col>24</xdr:col>
      <xdr:colOff>25400</xdr:colOff>
      <xdr:row>78</xdr:row>
      <xdr:rowOff>99568</xdr:rowOff>
    </xdr:to>
    <xdr:cxnSp macro="">
      <xdr:nvCxnSpPr>
        <xdr:cNvPr id="367" name="直線コネクタ 366"/>
        <xdr:cNvCxnSpPr/>
      </xdr:nvCxnSpPr>
      <xdr:spPr>
        <a:xfrm>
          <a:off x="3987800" y="134406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68"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67563</xdr:rowOff>
    </xdr:to>
    <xdr:cxnSp macro="">
      <xdr:nvCxnSpPr>
        <xdr:cNvPr id="370" name="直線コネクタ 369"/>
        <xdr:cNvCxnSpPr/>
      </xdr:nvCxnSpPr>
      <xdr:spPr>
        <a:xfrm>
          <a:off x="3098800" y="133903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21844</xdr:rowOff>
    </xdr:to>
    <xdr:cxnSp macro="">
      <xdr:nvCxnSpPr>
        <xdr:cNvPr id="373" name="直線コネクタ 372"/>
        <xdr:cNvCxnSpPr/>
      </xdr:nvCxnSpPr>
      <xdr:spPr>
        <a:xfrm flipV="1">
          <a:off x="2209800" y="13390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21844</xdr:rowOff>
    </xdr:to>
    <xdr:cxnSp macro="">
      <xdr:nvCxnSpPr>
        <xdr:cNvPr id="376" name="直線コネクタ 375"/>
        <xdr:cNvCxnSpPr/>
      </xdr:nvCxnSpPr>
      <xdr:spPr>
        <a:xfrm>
          <a:off x="1320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8" name="テキスト ボックス 377"/>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0" name="テキスト ボックス 379"/>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48768</xdr:rowOff>
    </xdr:from>
    <xdr:to>
      <xdr:col>24</xdr:col>
      <xdr:colOff>76200</xdr:colOff>
      <xdr:row>78</xdr:row>
      <xdr:rowOff>150368</xdr:rowOff>
    </xdr:to>
    <xdr:sp macro="" textlink="">
      <xdr:nvSpPr>
        <xdr:cNvPr id="386" name="楕円 385"/>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20845</xdr:rowOff>
    </xdr:from>
    <xdr:ext cx="762000" cy="259045"/>
    <xdr:sp macro="" textlink="">
      <xdr:nvSpPr>
        <xdr:cNvPr id="387"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xdr:rowOff>
    </xdr:from>
    <xdr:to>
      <xdr:col>20</xdr:col>
      <xdr:colOff>38100</xdr:colOff>
      <xdr:row>78</xdr:row>
      <xdr:rowOff>118363</xdr:rowOff>
    </xdr:to>
    <xdr:sp macro="" textlink="">
      <xdr:nvSpPr>
        <xdr:cNvPr id="388" name="楕円 387"/>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89" name="テキスト ボックス 388"/>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90" name="楕円 389"/>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91" name="テキスト ボックス 390"/>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92" name="楕円 391"/>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93" name="テキスト ボックス 392"/>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4" name="楕円 393"/>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95" name="テキスト ボックス 394"/>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経常収支比率は、ここ数年高い比率で推移し、物件費や補助費等などの比率が減少したことにより、平成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年度決算では、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ポイント低くなり、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78.7%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今後も、扶助費、公債費は増加する見通しであり、継続した財政健全化の取組みを進める。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149861</xdr:rowOff>
    </xdr:to>
    <xdr:cxnSp macro="">
      <xdr:nvCxnSpPr>
        <xdr:cNvPr id="426" name="直線コネクタ 425"/>
        <xdr:cNvCxnSpPr/>
      </xdr:nvCxnSpPr>
      <xdr:spPr>
        <a:xfrm flipV="1">
          <a:off x="15671800" y="13440663"/>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149861</xdr:rowOff>
    </xdr:to>
    <xdr:cxnSp macro="">
      <xdr:nvCxnSpPr>
        <xdr:cNvPr id="429" name="直線コネクタ 428"/>
        <xdr:cNvCxnSpPr/>
      </xdr:nvCxnSpPr>
      <xdr:spPr>
        <a:xfrm>
          <a:off x="14782800" y="13477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79</xdr:row>
      <xdr:rowOff>46989</xdr:rowOff>
    </xdr:to>
    <xdr:cxnSp macro="">
      <xdr:nvCxnSpPr>
        <xdr:cNvPr id="432" name="直線コネクタ 431"/>
        <xdr:cNvCxnSpPr/>
      </xdr:nvCxnSpPr>
      <xdr:spPr>
        <a:xfrm flipV="1">
          <a:off x="13893800" y="134772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46989</xdr:rowOff>
    </xdr:to>
    <xdr:cxnSp macro="">
      <xdr:nvCxnSpPr>
        <xdr:cNvPr id="435" name="直線コネクタ 434"/>
        <xdr:cNvCxnSpPr/>
      </xdr:nvCxnSpPr>
      <xdr:spPr>
        <a:xfrm>
          <a:off x="13004800" y="13522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7" name="テキスト ボックス 436"/>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9" name="テキスト ボックス 438"/>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45" name="楕円 444"/>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46" name="公債費以外該当値テキスト"/>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7" name="楕円 446"/>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8" name="テキスト ボックス 447"/>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9" name="楕円 448"/>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0" name="テキスト ボックス 449"/>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1" name="楕円 450"/>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2" name="テキスト ボックス 451"/>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3" name="楕円 452"/>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4" name="テキスト ボックス 453"/>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54667</xdr:rowOff>
    </xdr:from>
    <xdr:to>
      <xdr:col>29</xdr:col>
      <xdr:colOff>127000</xdr:colOff>
      <xdr:row>17</xdr:row>
      <xdr:rowOff>64554</xdr:rowOff>
    </xdr:to>
    <xdr:cxnSp macro="">
      <xdr:nvCxnSpPr>
        <xdr:cNvPr id="50" name="直線コネクタ 49"/>
        <xdr:cNvCxnSpPr/>
      </xdr:nvCxnSpPr>
      <xdr:spPr bwMode="auto">
        <a:xfrm flipV="1">
          <a:off x="5003800" y="3016942"/>
          <a:ext cx="647700" cy="9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39444</xdr:rowOff>
    </xdr:from>
    <xdr:ext cx="762000" cy="259045"/>
    <xdr:sp macro="" textlink="">
      <xdr:nvSpPr>
        <xdr:cNvPr id="51" name="人口1人当たり決算額の推移平均値テキスト130"/>
        <xdr:cNvSpPr txBox="1"/>
      </xdr:nvSpPr>
      <xdr:spPr>
        <a:xfrm>
          <a:off x="5740400" y="3001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43656</xdr:rowOff>
    </xdr:from>
    <xdr:to>
      <xdr:col>26</xdr:col>
      <xdr:colOff>50800</xdr:colOff>
      <xdr:row>17</xdr:row>
      <xdr:rowOff>64554</xdr:rowOff>
    </xdr:to>
    <xdr:cxnSp macro="">
      <xdr:nvCxnSpPr>
        <xdr:cNvPr id="53" name="直線コネクタ 52"/>
        <xdr:cNvCxnSpPr/>
      </xdr:nvCxnSpPr>
      <xdr:spPr bwMode="auto">
        <a:xfrm>
          <a:off x="4305300" y="3005931"/>
          <a:ext cx="698500" cy="20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37789</xdr:rowOff>
    </xdr:from>
    <xdr:to>
      <xdr:col>22</xdr:col>
      <xdr:colOff>114300</xdr:colOff>
      <xdr:row>17</xdr:row>
      <xdr:rowOff>43656</xdr:rowOff>
    </xdr:to>
    <xdr:cxnSp macro="">
      <xdr:nvCxnSpPr>
        <xdr:cNvPr id="56" name="直線コネクタ 55"/>
        <xdr:cNvCxnSpPr/>
      </xdr:nvCxnSpPr>
      <xdr:spPr bwMode="auto">
        <a:xfrm>
          <a:off x="3606800" y="3000064"/>
          <a:ext cx="698500" cy="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37789</xdr:rowOff>
    </xdr:from>
    <xdr:to>
      <xdr:col>18</xdr:col>
      <xdr:colOff>177800</xdr:colOff>
      <xdr:row>17</xdr:row>
      <xdr:rowOff>87471</xdr:rowOff>
    </xdr:to>
    <xdr:cxnSp macro="">
      <xdr:nvCxnSpPr>
        <xdr:cNvPr id="59" name="直線コネクタ 58"/>
        <xdr:cNvCxnSpPr/>
      </xdr:nvCxnSpPr>
      <xdr:spPr bwMode="auto">
        <a:xfrm flipV="1">
          <a:off x="2908300" y="3000064"/>
          <a:ext cx="698500" cy="4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150061</xdr:rowOff>
    </xdr:from>
    <xdr:ext cx="762000" cy="259045"/>
    <xdr:sp macro="" textlink="">
      <xdr:nvSpPr>
        <xdr:cNvPr id="61" name="テキスト ボックス 60"/>
        <xdr:cNvSpPr txBox="1"/>
      </xdr:nvSpPr>
      <xdr:spPr>
        <a:xfrm>
          <a:off x="32258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4195</xdr:rowOff>
    </xdr:from>
    <xdr:ext cx="762000" cy="259045"/>
    <xdr:sp macro="" textlink="">
      <xdr:nvSpPr>
        <xdr:cNvPr id="63" name="テキスト ボックス 62"/>
        <xdr:cNvSpPr txBox="1"/>
      </xdr:nvSpPr>
      <xdr:spPr>
        <a:xfrm>
          <a:off x="25273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3867</xdr:rowOff>
    </xdr:from>
    <xdr:to>
      <xdr:col>29</xdr:col>
      <xdr:colOff>177800</xdr:colOff>
      <xdr:row>17</xdr:row>
      <xdr:rowOff>105467</xdr:rowOff>
    </xdr:to>
    <xdr:sp macro="" textlink="">
      <xdr:nvSpPr>
        <xdr:cNvPr id="69" name="楕円 68"/>
        <xdr:cNvSpPr/>
      </xdr:nvSpPr>
      <xdr:spPr bwMode="auto">
        <a:xfrm>
          <a:off x="5600700" y="2966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20394</xdr:rowOff>
    </xdr:from>
    <xdr:ext cx="762000" cy="259045"/>
    <xdr:sp macro="" textlink="">
      <xdr:nvSpPr>
        <xdr:cNvPr id="70" name="人口1人当たり決算額の推移該当値テキスト130"/>
        <xdr:cNvSpPr txBox="1"/>
      </xdr:nvSpPr>
      <xdr:spPr>
        <a:xfrm>
          <a:off x="5740400" y="281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13754</xdr:rowOff>
    </xdr:from>
    <xdr:to>
      <xdr:col>26</xdr:col>
      <xdr:colOff>101600</xdr:colOff>
      <xdr:row>17</xdr:row>
      <xdr:rowOff>115354</xdr:rowOff>
    </xdr:to>
    <xdr:sp macro="" textlink="">
      <xdr:nvSpPr>
        <xdr:cNvPr id="71" name="楕円 70"/>
        <xdr:cNvSpPr/>
      </xdr:nvSpPr>
      <xdr:spPr bwMode="auto">
        <a:xfrm>
          <a:off x="4953000" y="297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125531</xdr:rowOff>
    </xdr:from>
    <xdr:ext cx="736600" cy="259045"/>
    <xdr:sp macro="" textlink="">
      <xdr:nvSpPr>
        <xdr:cNvPr id="72" name="テキスト ボックス 71"/>
        <xdr:cNvSpPr txBox="1"/>
      </xdr:nvSpPr>
      <xdr:spPr>
        <a:xfrm>
          <a:off x="4622800" y="274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164306</xdr:rowOff>
    </xdr:from>
    <xdr:to>
      <xdr:col>22</xdr:col>
      <xdr:colOff>165100</xdr:colOff>
      <xdr:row>17</xdr:row>
      <xdr:rowOff>94456</xdr:rowOff>
    </xdr:to>
    <xdr:sp macro="" textlink="">
      <xdr:nvSpPr>
        <xdr:cNvPr id="73" name="楕円 72"/>
        <xdr:cNvSpPr/>
      </xdr:nvSpPr>
      <xdr:spPr bwMode="auto">
        <a:xfrm>
          <a:off x="4254500" y="2955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104633</xdr:rowOff>
    </xdr:from>
    <xdr:ext cx="762000" cy="259045"/>
    <xdr:sp macro="" textlink="">
      <xdr:nvSpPr>
        <xdr:cNvPr id="74" name="テキスト ボックス 73"/>
        <xdr:cNvSpPr txBox="1"/>
      </xdr:nvSpPr>
      <xdr:spPr>
        <a:xfrm>
          <a:off x="3924300" y="272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158439</xdr:rowOff>
    </xdr:from>
    <xdr:to>
      <xdr:col>19</xdr:col>
      <xdr:colOff>38100</xdr:colOff>
      <xdr:row>17</xdr:row>
      <xdr:rowOff>88589</xdr:rowOff>
    </xdr:to>
    <xdr:sp macro="" textlink="">
      <xdr:nvSpPr>
        <xdr:cNvPr id="75" name="楕円 74"/>
        <xdr:cNvSpPr/>
      </xdr:nvSpPr>
      <xdr:spPr bwMode="auto">
        <a:xfrm>
          <a:off x="3556000" y="2949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98766</xdr:rowOff>
    </xdr:from>
    <xdr:ext cx="762000" cy="259045"/>
    <xdr:sp macro="" textlink="">
      <xdr:nvSpPr>
        <xdr:cNvPr id="76" name="テキスト ボックス 75"/>
        <xdr:cNvSpPr txBox="1"/>
      </xdr:nvSpPr>
      <xdr:spPr>
        <a:xfrm>
          <a:off x="3225800" y="271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36671</xdr:rowOff>
    </xdr:from>
    <xdr:to>
      <xdr:col>15</xdr:col>
      <xdr:colOff>101600</xdr:colOff>
      <xdr:row>17</xdr:row>
      <xdr:rowOff>138271</xdr:rowOff>
    </xdr:to>
    <xdr:sp macro="" textlink="">
      <xdr:nvSpPr>
        <xdr:cNvPr id="77" name="楕円 76"/>
        <xdr:cNvSpPr/>
      </xdr:nvSpPr>
      <xdr:spPr bwMode="auto">
        <a:xfrm>
          <a:off x="2857500" y="299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148448</xdr:rowOff>
    </xdr:from>
    <xdr:ext cx="762000" cy="259045"/>
    <xdr:sp macro="" textlink="">
      <xdr:nvSpPr>
        <xdr:cNvPr id="78" name="テキスト ボックス 77"/>
        <xdr:cNvSpPr txBox="1"/>
      </xdr:nvSpPr>
      <xdr:spPr>
        <a:xfrm>
          <a:off x="2527300" y="276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215849</xdr:rowOff>
    </xdr:from>
    <xdr:to>
      <xdr:col>29</xdr:col>
      <xdr:colOff>127000</xdr:colOff>
      <xdr:row>34</xdr:row>
      <xdr:rowOff>239967</xdr:rowOff>
    </xdr:to>
    <xdr:cxnSp macro="">
      <xdr:nvCxnSpPr>
        <xdr:cNvPr id="111" name="直線コネクタ 110"/>
        <xdr:cNvCxnSpPr/>
      </xdr:nvCxnSpPr>
      <xdr:spPr bwMode="auto">
        <a:xfrm>
          <a:off x="5003800" y="6483299"/>
          <a:ext cx="647700" cy="24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116971</xdr:rowOff>
    </xdr:from>
    <xdr:ext cx="762000" cy="259045"/>
    <xdr:sp macro="" textlink="">
      <xdr:nvSpPr>
        <xdr:cNvPr id="112" name="人口1人当たり決算額の推移平均値テキスト445"/>
        <xdr:cNvSpPr txBox="1"/>
      </xdr:nvSpPr>
      <xdr:spPr>
        <a:xfrm>
          <a:off x="5740400" y="672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132067</xdr:rowOff>
    </xdr:from>
    <xdr:to>
      <xdr:col>26</xdr:col>
      <xdr:colOff>50800</xdr:colOff>
      <xdr:row>34</xdr:row>
      <xdr:rowOff>215849</xdr:rowOff>
    </xdr:to>
    <xdr:cxnSp macro="">
      <xdr:nvCxnSpPr>
        <xdr:cNvPr id="114" name="直線コネクタ 113"/>
        <xdr:cNvCxnSpPr/>
      </xdr:nvCxnSpPr>
      <xdr:spPr bwMode="auto">
        <a:xfrm>
          <a:off x="4305300" y="6399517"/>
          <a:ext cx="698500" cy="8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205211</xdr:rowOff>
    </xdr:from>
    <xdr:ext cx="736600" cy="259045"/>
    <xdr:sp macro="" textlink="">
      <xdr:nvSpPr>
        <xdr:cNvPr id="116" name="テキスト ボックス 115"/>
        <xdr:cNvSpPr txBox="1"/>
      </xdr:nvSpPr>
      <xdr:spPr>
        <a:xfrm>
          <a:off x="4622800" y="681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132067</xdr:rowOff>
    </xdr:from>
    <xdr:to>
      <xdr:col>22</xdr:col>
      <xdr:colOff>114300</xdr:colOff>
      <xdr:row>34</xdr:row>
      <xdr:rowOff>157975</xdr:rowOff>
    </xdr:to>
    <xdr:cxnSp macro="">
      <xdr:nvCxnSpPr>
        <xdr:cNvPr id="117" name="直線コネクタ 116"/>
        <xdr:cNvCxnSpPr/>
      </xdr:nvCxnSpPr>
      <xdr:spPr bwMode="auto">
        <a:xfrm flipV="1">
          <a:off x="3606800" y="6399517"/>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19" name="テキスト ボックス 118"/>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147155</xdr:rowOff>
    </xdr:from>
    <xdr:to>
      <xdr:col>18</xdr:col>
      <xdr:colOff>177800</xdr:colOff>
      <xdr:row>34</xdr:row>
      <xdr:rowOff>157975</xdr:rowOff>
    </xdr:to>
    <xdr:cxnSp macro="">
      <xdr:nvCxnSpPr>
        <xdr:cNvPr id="120" name="直線コネクタ 119"/>
        <xdr:cNvCxnSpPr/>
      </xdr:nvCxnSpPr>
      <xdr:spPr bwMode="auto">
        <a:xfrm>
          <a:off x="2908300" y="6414605"/>
          <a:ext cx="698500" cy="10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2" name="テキスト ボックス 121"/>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4" name="テキスト ボックス 123"/>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189166</xdr:rowOff>
    </xdr:from>
    <xdr:to>
      <xdr:col>29</xdr:col>
      <xdr:colOff>177800</xdr:colOff>
      <xdr:row>34</xdr:row>
      <xdr:rowOff>290767</xdr:rowOff>
    </xdr:to>
    <xdr:sp macro="" textlink="">
      <xdr:nvSpPr>
        <xdr:cNvPr id="130" name="楕円 129"/>
        <xdr:cNvSpPr/>
      </xdr:nvSpPr>
      <xdr:spPr bwMode="auto">
        <a:xfrm>
          <a:off x="5600700" y="645661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34243</xdr:rowOff>
    </xdr:from>
    <xdr:ext cx="762000" cy="259045"/>
    <xdr:sp macro="" textlink="">
      <xdr:nvSpPr>
        <xdr:cNvPr id="131" name="人口1人当たり決算額の推移該当値テキスト445"/>
        <xdr:cNvSpPr txBox="1"/>
      </xdr:nvSpPr>
      <xdr:spPr>
        <a:xfrm>
          <a:off x="5740400" y="630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165049</xdr:rowOff>
    </xdr:from>
    <xdr:to>
      <xdr:col>26</xdr:col>
      <xdr:colOff>101600</xdr:colOff>
      <xdr:row>34</xdr:row>
      <xdr:rowOff>266649</xdr:rowOff>
    </xdr:to>
    <xdr:sp macro="" textlink="">
      <xdr:nvSpPr>
        <xdr:cNvPr id="132" name="楕円 131"/>
        <xdr:cNvSpPr/>
      </xdr:nvSpPr>
      <xdr:spPr bwMode="auto">
        <a:xfrm>
          <a:off x="4953000" y="6432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276826</xdr:rowOff>
    </xdr:from>
    <xdr:ext cx="736600" cy="259045"/>
    <xdr:sp macro="" textlink="">
      <xdr:nvSpPr>
        <xdr:cNvPr id="133" name="テキスト ボックス 132"/>
        <xdr:cNvSpPr txBox="1"/>
      </xdr:nvSpPr>
      <xdr:spPr>
        <a:xfrm>
          <a:off x="4622800" y="6201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81267</xdr:rowOff>
    </xdr:from>
    <xdr:to>
      <xdr:col>22</xdr:col>
      <xdr:colOff>165100</xdr:colOff>
      <xdr:row>34</xdr:row>
      <xdr:rowOff>182867</xdr:rowOff>
    </xdr:to>
    <xdr:sp macro="" textlink="">
      <xdr:nvSpPr>
        <xdr:cNvPr id="134" name="楕円 133"/>
        <xdr:cNvSpPr/>
      </xdr:nvSpPr>
      <xdr:spPr bwMode="auto">
        <a:xfrm>
          <a:off x="4254500" y="6348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193044</xdr:rowOff>
    </xdr:from>
    <xdr:ext cx="762000" cy="259045"/>
    <xdr:sp macro="" textlink="">
      <xdr:nvSpPr>
        <xdr:cNvPr id="135" name="テキスト ボックス 134"/>
        <xdr:cNvSpPr txBox="1"/>
      </xdr:nvSpPr>
      <xdr:spPr>
        <a:xfrm>
          <a:off x="3924300" y="6117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107175</xdr:rowOff>
    </xdr:from>
    <xdr:to>
      <xdr:col>19</xdr:col>
      <xdr:colOff>38100</xdr:colOff>
      <xdr:row>34</xdr:row>
      <xdr:rowOff>208775</xdr:rowOff>
    </xdr:to>
    <xdr:sp macro="" textlink="">
      <xdr:nvSpPr>
        <xdr:cNvPr id="136" name="楕円 135"/>
        <xdr:cNvSpPr/>
      </xdr:nvSpPr>
      <xdr:spPr bwMode="auto">
        <a:xfrm>
          <a:off x="3556000" y="637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218952</xdr:rowOff>
    </xdr:from>
    <xdr:ext cx="762000" cy="259045"/>
    <xdr:sp macro="" textlink="">
      <xdr:nvSpPr>
        <xdr:cNvPr id="137" name="テキスト ボックス 136"/>
        <xdr:cNvSpPr txBox="1"/>
      </xdr:nvSpPr>
      <xdr:spPr>
        <a:xfrm>
          <a:off x="3225800" y="614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96355</xdr:rowOff>
    </xdr:from>
    <xdr:to>
      <xdr:col>15</xdr:col>
      <xdr:colOff>101600</xdr:colOff>
      <xdr:row>34</xdr:row>
      <xdr:rowOff>197955</xdr:rowOff>
    </xdr:to>
    <xdr:sp macro="" textlink="">
      <xdr:nvSpPr>
        <xdr:cNvPr id="138" name="楕円 137"/>
        <xdr:cNvSpPr/>
      </xdr:nvSpPr>
      <xdr:spPr bwMode="auto">
        <a:xfrm>
          <a:off x="2857500" y="636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208132</xdr:rowOff>
    </xdr:from>
    <xdr:ext cx="762000" cy="259045"/>
    <xdr:sp macro="" textlink="">
      <xdr:nvSpPr>
        <xdr:cNvPr id="139" name="テキスト ボックス 138"/>
        <xdr:cNvSpPr txBox="1"/>
      </xdr:nvSpPr>
      <xdr:spPr>
        <a:xfrm>
          <a:off x="2527300" y="613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142,930
139,214
136.68
64,053,910
62,321,821
1,607,276
30,219,981
68,704,919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6002</xdr:rowOff>
    </xdr:from>
    <xdr:to>
      <xdr:col>24</xdr:col>
      <xdr:colOff>63500</xdr:colOff>
      <xdr:row>35</xdr:row>
      <xdr:rowOff>19260</xdr:rowOff>
    </xdr:to>
    <xdr:cxnSp macro="">
      <xdr:nvCxnSpPr>
        <xdr:cNvPr id="63" name="直線コネクタ 62"/>
        <xdr:cNvCxnSpPr/>
      </xdr:nvCxnSpPr>
      <xdr:spPr>
        <a:xfrm flipV="1">
          <a:off x="3797300" y="6006752"/>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164617</xdr:rowOff>
    </xdr:from>
    <xdr:to>
      <xdr:col>19</xdr:col>
      <xdr:colOff>177800</xdr:colOff>
      <xdr:row>35</xdr:row>
      <xdr:rowOff>19260</xdr:rowOff>
    </xdr:to>
    <xdr:cxnSp macro="">
      <xdr:nvCxnSpPr>
        <xdr:cNvPr id="66" name="直線コネクタ 65"/>
        <xdr:cNvCxnSpPr/>
      </xdr:nvCxnSpPr>
      <xdr:spPr>
        <a:xfrm>
          <a:off x="2908300" y="5993917"/>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66385</xdr:rowOff>
    </xdr:from>
    <xdr:to>
      <xdr:col>15</xdr:col>
      <xdr:colOff>50800</xdr:colOff>
      <xdr:row>34</xdr:row>
      <xdr:rowOff>164617</xdr:rowOff>
    </xdr:to>
    <xdr:cxnSp macro="">
      <xdr:nvCxnSpPr>
        <xdr:cNvPr id="69" name="直線コネクタ 68"/>
        <xdr:cNvCxnSpPr/>
      </xdr:nvCxnSpPr>
      <xdr:spPr>
        <a:xfrm>
          <a:off x="2019300" y="5895685"/>
          <a:ext cx="889000" cy="9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66385</xdr:rowOff>
    </xdr:from>
    <xdr:to>
      <xdr:col>10</xdr:col>
      <xdr:colOff>114300</xdr:colOff>
      <xdr:row>34</xdr:row>
      <xdr:rowOff>165532</xdr:rowOff>
    </xdr:to>
    <xdr:cxnSp macro="">
      <xdr:nvCxnSpPr>
        <xdr:cNvPr id="72" name="直線コネクタ 71"/>
        <xdr:cNvCxnSpPr/>
      </xdr:nvCxnSpPr>
      <xdr:spPr>
        <a:xfrm flipV="1">
          <a:off x="1130300" y="5895685"/>
          <a:ext cx="889000" cy="9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126652</xdr:rowOff>
    </xdr:from>
    <xdr:to>
      <xdr:col>24</xdr:col>
      <xdr:colOff>114300</xdr:colOff>
      <xdr:row>35</xdr:row>
      <xdr:rowOff>56802</xdr:rowOff>
    </xdr:to>
    <xdr:sp macro="" textlink="">
      <xdr:nvSpPr>
        <xdr:cNvPr id="82" name="楕円 81"/>
        <xdr:cNvSpPr/>
      </xdr:nvSpPr>
      <xdr:spPr>
        <a:xfrm>
          <a:off x="4584700" y="595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149529</xdr:rowOff>
    </xdr:from>
    <xdr:ext cx="534377" cy="259045"/>
    <xdr:sp macro="" textlink="">
      <xdr:nvSpPr>
        <xdr:cNvPr id="83" name="人件費該当値テキスト"/>
        <xdr:cNvSpPr txBox="1"/>
      </xdr:nvSpPr>
      <xdr:spPr>
        <a:xfrm>
          <a:off x="4686300" y="58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139910</xdr:rowOff>
    </xdr:from>
    <xdr:to>
      <xdr:col>20</xdr:col>
      <xdr:colOff>38100</xdr:colOff>
      <xdr:row>35</xdr:row>
      <xdr:rowOff>70060</xdr:rowOff>
    </xdr:to>
    <xdr:sp macro="" textlink="">
      <xdr:nvSpPr>
        <xdr:cNvPr id="84" name="楕円 83"/>
        <xdr:cNvSpPr/>
      </xdr:nvSpPr>
      <xdr:spPr>
        <a:xfrm>
          <a:off x="3746500" y="59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86587</xdr:rowOff>
    </xdr:from>
    <xdr:ext cx="534377" cy="259045"/>
    <xdr:sp macro="" textlink="">
      <xdr:nvSpPr>
        <xdr:cNvPr id="85" name="テキスト ボックス 84"/>
        <xdr:cNvSpPr txBox="1"/>
      </xdr:nvSpPr>
      <xdr:spPr>
        <a:xfrm>
          <a:off x="3530111" y="574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113817</xdr:rowOff>
    </xdr:from>
    <xdr:to>
      <xdr:col>15</xdr:col>
      <xdr:colOff>101600</xdr:colOff>
      <xdr:row>35</xdr:row>
      <xdr:rowOff>43967</xdr:rowOff>
    </xdr:to>
    <xdr:sp macro="" textlink="">
      <xdr:nvSpPr>
        <xdr:cNvPr id="86" name="楕円 85"/>
        <xdr:cNvSpPr/>
      </xdr:nvSpPr>
      <xdr:spPr>
        <a:xfrm>
          <a:off x="2857500" y="59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60494</xdr:rowOff>
    </xdr:from>
    <xdr:ext cx="534377" cy="259045"/>
    <xdr:sp macro="" textlink="">
      <xdr:nvSpPr>
        <xdr:cNvPr id="87" name="テキスト ボックス 86"/>
        <xdr:cNvSpPr txBox="1"/>
      </xdr:nvSpPr>
      <xdr:spPr>
        <a:xfrm>
          <a:off x="2641111" y="571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15585</xdr:rowOff>
    </xdr:from>
    <xdr:to>
      <xdr:col>10</xdr:col>
      <xdr:colOff>165100</xdr:colOff>
      <xdr:row>34</xdr:row>
      <xdr:rowOff>117185</xdr:rowOff>
    </xdr:to>
    <xdr:sp macro="" textlink="">
      <xdr:nvSpPr>
        <xdr:cNvPr id="88" name="楕円 87"/>
        <xdr:cNvSpPr/>
      </xdr:nvSpPr>
      <xdr:spPr>
        <a:xfrm>
          <a:off x="1968500" y="584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133712</xdr:rowOff>
    </xdr:from>
    <xdr:ext cx="534377" cy="259045"/>
    <xdr:sp macro="" textlink="">
      <xdr:nvSpPr>
        <xdr:cNvPr id="89" name="テキスト ボックス 88"/>
        <xdr:cNvSpPr txBox="1"/>
      </xdr:nvSpPr>
      <xdr:spPr>
        <a:xfrm>
          <a:off x="1752111" y="56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114732</xdr:rowOff>
    </xdr:from>
    <xdr:to>
      <xdr:col>6</xdr:col>
      <xdr:colOff>38100</xdr:colOff>
      <xdr:row>35</xdr:row>
      <xdr:rowOff>44882</xdr:rowOff>
    </xdr:to>
    <xdr:sp macro="" textlink="">
      <xdr:nvSpPr>
        <xdr:cNvPr id="90" name="楕円 89"/>
        <xdr:cNvSpPr/>
      </xdr:nvSpPr>
      <xdr:spPr>
        <a:xfrm>
          <a:off x="1079500" y="59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61409</xdr:rowOff>
    </xdr:from>
    <xdr:ext cx="534377" cy="259045"/>
    <xdr:sp macro="" textlink="">
      <xdr:nvSpPr>
        <xdr:cNvPr id="91" name="テキスト ボックス 90"/>
        <xdr:cNvSpPr txBox="1"/>
      </xdr:nvSpPr>
      <xdr:spPr>
        <a:xfrm>
          <a:off x="863111" y="571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164422</xdr:rowOff>
    </xdr:from>
    <xdr:to>
      <xdr:col>24</xdr:col>
      <xdr:colOff>63500</xdr:colOff>
      <xdr:row>58</xdr:row>
      <xdr:rowOff>4075</xdr:rowOff>
    </xdr:to>
    <xdr:cxnSp macro="">
      <xdr:nvCxnSpPr>
        <xdr:cNvPr id="123" name="直線コネクタ 122"/>
        <xdr:cNvCxnSpPr/>
      </xdr:nvCxnSpPr>
      <xdr:spPr>
        <a:xfrm>
          <a:off x="3797300" y="9937072"/>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86599</xdr:rowOff>
    </xdr:from>
    <xdr:ext cx="534377" cy="259045"/>
    <xdr:sp macro="" textlink="">
      <xdr:nvSpPr>
        <xdr:cNvPr id="124" name="物件費平均値テキスト"/>
        <xdr:cNvSpPr txBox="1"/>
      </xdr:nvSpPr>
      <xdr:spPr>
        <a:xfrm>
          <a:off x="4686300" y="951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133005</xdr:rowOff>
    </xdr:from>
    <xdr:to>
      <xdr:col>19</xdr:col>
      <xdr:colOff>177800</xdr:colOff>
      <xdr:row>57</xdr:row>
      <xdr:rowOff>164422</xdr:rowOff>
    </xdr:to>
    <xdr:cxnSp macro="">
      <xdr:nvCxnSpPr>
        <xdr:cNvPr id="126" name="直線コネクタ 125"/>
        <xdr:cNvCxnSpPr/>
      </xdr:nvCxnSpPr>
      <xdr:spPr>
        <a:xfrm>
          <a:off x="2908300" y="9905655"/>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171072</xdr:rowOff>
    </xdr:from>
    <xdr:ext cx="534377" cy="259045"/>
    <xdr:sp macro="" textlink="">
      <xdr:nvSpPr>
        <xdr:cNvPr id="128" name="テキスト ボックス 127"/>
        <xdr:cNvSpPr txBox="1"/>
      </xdr:nvSpPr>
      <xdr:spPr>
        <a:xfrm>
          <a:off x="3530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103614</xdr:rowOff>
    </xdr:from>
    <xdr:to>
      <xdr:col>15</xdr:col>
      <xdr:colOff>50800</xdr:colOff>
      <xdr:row>57</xdr:row>
      <xdr:rowOff>133005</xdr:rowOff>
    </xdr:to>
    <xdr:cxnSp macro="">
      <xdr:nvCxnSpPr>
        <xdr:cNvPr id="129" name="直線コネクタ 128"/>
        <xdr:cNvCxnSpPr/>
      </xdr:nvCxnSpPr>
      <xdr:spPr>
        <a:xfrm>
          <a:off x="2019300" y="987626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99161</xdr:rowOff>
    </xdr:from>
    <xdr:ext cx="534377" cy="259045"/>
    <xdr:sp macro="" textlink="">
      <xdr:nvSpPr>
        <xdr:cNvPr id="131" name="テキスト ボックス 130"/>
        <xdr:cNvSpPr txBox="1"/>
      </xdr:nvSpPr>
      <xdr:spPr>
        <a:xfrm>
          <a:off x="2641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103614</xdr:rowOff>
    </xdr:from>
    <xdr:to>
      <xdr:col>10</xdr:col>
      <xdr:colOff>114300</xdr:colOff>
      <xdr:row>57</xdr:row>
      <xdr:rowOff>139733</xdr:rowOff>
    </xdr:to>
    <xdr:cxnSp macro="">
      <xdr:nvCxnSpPr>
        <xdr:cNvPr id="132" name="直線コネクタ 131"/>
        <xdr:cNvCxnSpPr/>
      </xdr:nvCxnSpPr>
      <xdr:spPr>
        <a:xfrm flipV="1">
          <a:off x="1130300" y="9876264"/>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124725</xdr:rowOff>
    </xdr:from>
    <xdr:to>
      <xdr:col>24</xdr:col>
      <xdr:colOff>114300</xdr:colOff>
      <xdr:row>58</xdr:row>
      <xdr:rowOff>54875</xdr:rowOff>
    </xdr:to>
    <xdr:sp macro="" textlink="">
      <xdr:nvSpPr>
        <xdr:cNvPr id="142" name="楕円 141"/>
        <xdr:cNvSpPr/>
      </xdr:nvSpPr>
      <xdr:spPr>
        <a:xfrm>
          <a:off x="4584700" y="989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103152</xdr:rowOff>
    </xdr:from>
    <xdr:ext cx="534377" cy="259045"/>
    <xdr:sp macro="" textlink="">
      <xdr:nvSpPr>
        <xdr:cNvPr id="143" name="物件費該当値テキスト"/>
        <xdr:cNvSpPr txBox="1"/>
      </xdr:nvSpPr>
      <xdr:spPr>
        <a:xfrm>
          <a:off x="4686300" y="98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113622</xdr:rowOff>
    </xdr:from>
    <xdr:to>
      <xdr:col>20</xdr:col>
      <xdr:colOff>38100</xdr:colOff>
      <xdr:row>58</xdr:row>
      <xdr:rowOff>43772</xdr:rowOff>
    </xdr:to>
    <xdr:sp macro="" textlink="">
      <xdr:nvSpPr>
        <xdr:cNvPr id="144" name="楕円 143"/>
        <xdr:cNvSpPr/>
      </xdr:nvSpPr>
      <xdr:spPr>
        <a:xfrm>
          <a:off x="3746500" y="98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34899</xdr:rowOff>
    </xdr:from>
    <xdr:ext cx="534377" cy="259045"/>
    <xdr:sp macro="" textlink="">
      <xdr:nvSpPr>
        <xdr:cNvPr id="145" name="テキスト ボックス 144"/>
        <xdr:cNvSpPr txBox="1"/>
      </xdr:nvSpPr>
      <xdr:spPr>
        <a:xfrm>
          <a:off x="3530111" y="99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82205</xdr:rowOff>
    </xdr:from>
    <xdr:to>
      <xdr:col>15</xdr:col>
      <xdr:colOff>101600</xdr:colOff>
      <xdr:row>58</xdr:row>
      <xdr:rowOff>12355</xdr:rowOff>
    </xdr:to>
    <xdr:sp macro="" textlink="">
      <xdr:nvSpPr>
        <xdr:cNvPr id="146" name="楕円 145"/>
        <xdr:cNvSpPr/>
      </xdr:nvSpPr>
      <xdr:spPr>
        <a:xfrm>
          <a:off x="2857500" y="98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3482</xdr:rowOff>
    </xdr:from>
    <xdr:ext cx="534377" cy="259045"/>
    <xdr:sp macro="" textlink="">
      <xdr:nvSpPr>
        <xdr:cNvPr id="147" name="テキスト ボックス 146"/>
        <xdr:cNvSpPr txBox="1"/>
      </xdr:nvSpPr>
      <xdr:spPr>
        <a:xfrm>
          <a:off x="2641111" y="99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52814</xdr:rowOff>
    </xdr:from>
    <xdr:to>
      <xdr:col>10</xdr:col>
      <xdr:colOff>165100</xdr:colOff>
      <xdr:row>57</xdr:row>
      <xdr:rowOff>154414</xdr:rowOff>
    </xdr:to>
    <xdr:sp macro="" textlink="">
      <xdr:nvSpPr>
        <xdr:cNvPr id="148" name="楕円 147"/>
        <xdr:cNvSpPr/>
      </xdr:nvSpPr>
      <xdr:spPr>
        <a:xfrm>
          <a:off x="1968500" y="98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170941</xdr:rowOff>
    </xdr:from>
    <xdr:ext cx="534377" cy="259045"/>
    <xdr:sp macro="" textlink="">
      <xdr:nvSpPr>
        <xdr:cNvPr id="149" name="テキスト ボックス 148"/>
        <xdr:cNvSpPr txBox="1"/>
      </xdr:nvSpPr>
      <xdr:spPr>
        <a:xfrm>
          <a:off x="1752111" y="960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88933</xdr:rowOff>
    </xdr:from>
    <xdr:to>
      <xdr:col>6</xdr:col>
      <xdr:colOff>38100</xdr:colOff>
      <xdr:row>58</xdr:row>
      <xdr:rowOff>19083</xdr:rowOff>
    </xdr:to>
    <xdr:sp macro="" textlink="">
      <xdr:nvSpPr>
        <xdr:cNvPr id="150" name="楕円 149"/>
        <xdr:cNvSpPr/>
      </xdr:nvSpPr>
      <xdr:spPr>
        <a:xfrm>
          <a:off x="1079500" y="98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35610</xdr:rowOff>
    </xdr:from>
    <xdr:ext cx="534377" cy="259045"/>
    <xdr:sp macro="" textlink="">
      <xdr:nvSpPr>
        <xdr:cNvPr id="151" name="テキスト ボックス 150"/>
        <xdr:cNvSpPr txBox="1"/>
      </xdr:nvSpPr>
      <xdr:spPr>
        <a:xfrm>
          <a:off x="863111" y="96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79938</xdr:rowOff>
    </xdr:from>
    <xdr:to>
      <xdr:col>24</xdr:col>
      <xdr:colOff>63500</xdr:colOff>
      <xdr:row>76</xdr:row>
      <xdr:rowOff>126637</xdr:rowOff>
    </xdr:to>
    <xdr:cxnSp macro="">
      <xdr:nvCxnSpPr>
        <xdr:cNvPr id="182" name="直線コネクタ 181"/>
        <xdr:cNvCxnSpPr/>
      </xdr:nvCxnSpPr>
      <xdr:spPr>
        <a:xfrm>
          <a:off x="3797300" y="13110138"/>
          <a:ext cx="8382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79938</xdr:rowOff>
    </xdr:from>
    <xdr:to>
      <xdr:col>19</xdr:col>
      <xdr:colOff>177800</xdr:colOff>
      <xdr:row>76</xdr:row>
      <xdr:rowOff>112105</xdr:rowOff>
    </xdr:to>
    <xdr:cxnSp macro="">
      <xdr:nvCxnSpPr>
        <xdr:cNvPr id="185" name="直線コネクタ 184"/>
        <xdr:cNvCxnSpPr/>
      </xdr:nvCxnSpPr>
      <xdr:spPr>
        <a:xfrm flipV="1">
          <a:off x="2908300" y="13110138"/>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35523</xdr:rowOff>
    </xdr:from>
    <xdr:to>
      <xdr:col>15</xdr:col>
      <xdr:colOff>50800</xdr:colOff>
      <xdr:row>76</xdr:row>
      <xdr:rowOff>112105</xdr:rowOff>
    </xdr:to>
    <xdr:cxnSp macro="">
      <xdr:nvCxnSpPr>
        <xdr:cNvPr id="188" name="直線コネクタ 187"/>
        <xdr:cNvCxnSpPr/>
      </xdr:nvCxnSpPr>
      <xdr:spPr>
        <a:xfrm>
          <a:off x="2019300" y="13065723"/>
          <a:ext cx="8890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112595</xdr:rowOff>
    </xdr:from>
    <xdr:to>
      <xdr:col>10</xdr:col>
      <xdr:colOff>114300</xdr:colOff>
      <xdr:row>76</xdr:row>
      <xdr:rowOff>35523</xdr:rowOff>
    </xdr:to>
    <xdr:cxnSp macro="">
      <xdr:nvCxnSpPr>
        <xdr:cNvPr id="191" name="直線コネクタ 190"/>
        <xdr:cNvCxnSpPr/>
      </xdr:nvCxnSpPr>
      <xdr:spPr>
        <a:xfrm>
          <a:off x="1130300" y="12971345"/>
          <a:ext cx="889000" cy="9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3" name="テキスト ボックス 192"/>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43487</xdr:rowOff>
    </xdr:from>
    <xdr:ext cx="469744" cy="259045"/>
    <xdr:sp macro="" textlink="">
      <xdr:nvSpPr>
        <xdr:cNvPr id="195" name="テキスト ボックス 194"/>
        <xdr:cNvSpPr txBox="1"/>
      </xdr:nvSpPr>
      <xdr:spPr>
        <a:xfrm>
          <a:off x="895428"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75837</xdr:rowOff>
    </xdr:from>
    <xdr:to>
      <xdr:col>24</xdr:col>
      <xdr:colOff>114300</xdr:colOff>
      <xdr:row>77</xdr:row>
      <xdr:rowOff>5987</xdr:rowOff>
    </xdr:to>
    <xdr:sp macro="" textlink="">
      <xdr:nvSpPr>
        <xdr:cNvPr id="201" name="楕円 200"/>
        <xdr:cNvSpPr/>
      </xdr:nvSpPr>
      <xdr:spPr>
        <a:xfrm>
          <a:off x="4584700" y="131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54264</xdr:rowOff>
    </xdr:from>
    <xdr:ext cx="469744" cy="259045"/>
    <xdr:sp macro="" textlink="">
      <xdr:nvSpPr>
        <xdr:cNvPr id="202" name="維持補修費該当値テキスト"/>
        <xdr:cNvSpPr txBox="1"/>
      </xdr:nvSpPr>
      <xdr:spPr>
        <a:xfrm>
          <a:off x="4686300" y="1308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29138</xdr:rowOff>
    </xdr:from>
    <xdr:to>
      <xdr:col>20</xdr:col>
      <xdr:colOff>38100</xdr:colOff>
      <xdr:row>76</xdr:row>
      <xdr:rowOff>130738</xdr:rowOff>
    </xdr:to>
    <xdr:sp macro="" textlink="">
      <xdr:nvSpPr>
        <xdr:cNvPr id="203" name="楕円 202"/>
        <xdr:cNvSpPr/>
      </xdr:nvSpPr>
      <xdr:spPr>
        <a:xfrm>
          <a:off x="3746500" y="130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121865</xdr:rowOff>
    </xdr:from>
    <xdr:ext cx="469744" cy="259045"/>
    <xdr:sp macro="" textlink="">
      <xdr:nvSpPr>
        <xdr:cNvPr id="204" name="テキスト ボックス 203"/>
        <xdr:cNvSpPr txBox="1"/>
      </xdr:nvSpPr>
      <xdr:spPr>
        <a:xfrm>
          <a:off x="3562428" y="1315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61305</xdr:rowOff>
    </xdr:from>
    <xdr:to>
      <xdr:col>15</xdr:col>
      <xdr:colOff>101600</xdr:colOff>
      <xdr:row>76</xdr:row>
      <xdr:rowOff>162905</xdr:rowOff>
    </xdr:to>
    <xdr:sp macro="" textlink="">
      <xdr:nvSpPr>
        <xdr:cNvPr id="205" name="楕円 204"/>
        <xdr:cNvSpPr/>
      </xdr:nvSpPr>
      <xdr:spPr>
        <a:xfrm>
          <a:off x="2857500" y="130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154032</xdr:rowOff>
    </xdr:from>
    <xdr:ext cx="469744" cy="259045"/>
    <xdr:sp macro="" textlink="">
      <xdr:nvSpPr>
        <xdr:cNvPr id="206" name="テキスト ボックス 205"/>
        <xdr:cNvSpPr txBox="1"/>
      </xdr:nvSpPr>
      <xdr:spPr>
        <a:xfrm>
          <a:off x="2673428" y="131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156173</xdr:rowOff>
    </xdr:from>
    <xdr:to>
      <xdr:col>10</xdr:col>
      <xdr:colOff>165100</xdr:colOff>
      <xdr:row>76</xdr:row>
      <xdr:rowOff>86323</xdr:rowOff>
    </xdr:to>
    <xdr:sp macro="" textlink="">
      <xdr:nvSpPr>
        <xdr:cNvPr id="207" name="楕円 206"/>
        <xdr:cNvSpPr/>
      </xdr:nvSpPr>
      <xdr:spPr>
        <a:xfrm>
          <a:off x="1968500" y="130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77450</xdr:rowOff>
    </xdr:from>
    <xdr:ext cx="469744" cy="259045"/>
    <xdr:sp macro="" textlink="">
      <xdr:nvSpPr>
        <xdr:cNvPr id="208" name="テキスト ボックス 207"/>
        <xdr:cNvSpPr txBox="1"/>
      </xdr:nvSpPr>
      <xdr:spPr>
        <a:xfrm>
          <a:off x="1784428" y="1310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61795</xdr:rowOff>
    </xdr:from>
    <xdr:to>
      <xdr:col>6</xdr:col>
      <xdr:colOff>38100</xdr:colOff>
      <xdr:row>75</xdr:row>
      <xdr:rowOff>163395</xdr:rowOff>
    </xdr:to>
    <xdr:sp macro="" textlink="">
      <xdr:nvSpPr>
        <xdr:cNvPr id="209" name="楕円 208"/>
        <xdr:cNvSpPr/>
      </xdr:nvSpPr>
      <xdr:spPr>
        <a:xfrm>
          <a:off x="1079500" y="129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8472</xdr:rowOff>
    </xdr:from>
    <xdr:ext cx="469744" cy="259045"/>
    <xdr:sp macro="" textlink="">
      <xdr:nvSpPr>
        <xdr:cNvPr id="210" name="テキスト ボックス 209"/>
        <xdr:cNvSpPr txBox="1"/>
      </xdr:nvSpPr>
      <xdr:spPr>
        <a:xfrm>
          <a:off x="895428" y="1269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90512</xdr:rowOff>
    </xdr:from>
    <xdr:to>
      <xdr:col>24</xdr:col>
      <xdr:colOff>63500</xdr:colOff>
      <xdr:row>96</xdr:row>
      <xdr:rowOff>104420</xdr:rowOff>
    </xdr:to>
    <xdr:cxnSp macro="">
      <xdr:nvCxnSpPr>
        <xdr:cNvPr id="240" name="直線コネクタ 239"/>
        <xdr:cNvCxnSpPr/>
      </xdr:nvCxnSpPr>
      <xdr:spPr>
        <a:xfrm>
          <a:off x="3797300" y="16549712"/>
          <a:ext cx="8382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116464</xdr:rowOff>
    </xdr:from>
    <xdr:ext cx="534377" cy="259045"/>
    <xdr:sp macro="" textlink="">
      <xdr:nvSpPr>
        <xdr:cNvPr id="241" name="扶助費平均値テキスト"/>
        <xdr:cNvSpPr txBox="1"/>
      </xdr:nvSpPr>
      <xdr:spPr>
        <a:xfrm>
          <a:off x="4686300" y="1606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90512</xdr:rowOff>
    </xdr:from>
    <xdr:to>
      <xdr:col>19</xdr:col>
      <xdr:colOff>177800</xdr:colOff>
      <xdr:row>97</xdr:row>
      <xdr:rowOff>58471</xdr:rowOff>
    </xdr:to>
    <xdr:cxnSp macro="">
      <xdr:nvCxnSpPr>
        <xdr:cNvPr id="243" name="直線コネクタ 242"/>
        <xdr:cNvCxnSpPr/>
      </xdr:nvCxnSpPr>
      <xdr:spPr>
        <a:xfrm flipV="1">
          <a:off x="2908300" y="16549712"/>
          <a:ext cx="889000" cy="1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60265</xdr:rowOff>
    </xdr:from>
    <xdr:ext cx="534377" cy="259045"/>
    <xdr:sp macro="" textlink="">
      <xdr:nvSpPr>
        <xdr:cNvPr id="245" name="テキスト ボックス 244"/>
        <xdr:cNvSpPr txBox="1"/>
      </xdr:nvSpPr>
      <xdr:spPr>
        <a:xfrm>
          <a:off x="3530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58471</xdr:rowOff>
    </xdr:from>
    <xdr:to>
      <xdr:col>15</xdr:col>
      <xdr:colOff>50800</xdr:colOff>
      <xdr:row>97</xdr:row>
      <xdr:rowOff>75616</xdr:rowOff>
    </xdr:to>
    <xdr:cxnSp macro="">
      <xdr:nvCxnSpPr>
        <xdr:cNvPr id="246" name="直線コネクタ 245"/>
        <xdr:cNvCxnSpPr/>
      </xdr:nvCxnSpPr>
      <xdr:spPr>
        <a:xfrm flipV="1">
          <a:off x="2019300" y="1668912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137189</xdr:rowOff>
    </xdr:from>
    <xdr:ext cx="534377" cy="259045"/>
    <xdr:sp macro="" textlink="">
      <xdr:nvSpPr>
        <xdr:cNvPr id="248" name="テキスト ボックス 247"/>
        <xdr:cNvSpPr txBox="1"/>
      </xdr:nvSpPr>
      <xdr:spPr>
        <a:xfrm>
          <a:off x="2641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75616</xdr:rowOff>
    </xdr:from>
    <xdr:to>
      <xdr:col>10</xdr:col>
      <xdr:colOff>114300</xdr:colOff>
      <xdr:row>98</xdr:row>
      <xdr:rowOff>58547</xdr:rowOff>
    </xdr:to>
    <xdr:cxnSp macro="">
      <xdr:nvCxnSpPr>
        <xdr:cNvPr id="249" name="直線コネクタ 248"/>
        <xdr:cNvCxnSpPr/>
      </xdr:nvCxnSpPr>
      <xdr:spPr>
        <a:xfrm flipV="1">
          <a:off x="1130300" y="16706266"/>
          <a:ext cx="889000" cy="1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53620</xdr:rowOff>
    </xdr:from>
    <xdr:to>
      <xdr:col>24</xdr:col>
      <xdr:colOff>114300</xdr:colOff>
      <xdr:row>96</xdr:row>
      <xdr:rowOff>155220</xdr:rowOff>
    </xdr:to>
    <xdr:sp macro="" textlink="">
      <xdr:nvSpPr>
        <xdr:cNvPr id="259" name="楕円 258"/>
        <xdr:cNvSpPr/>
      </xdr:nvSpPr>
      <xdr:spPr>
        <a:xfrm>
          <a:off x="4584700" y="165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32047</xdr:rowOff>
    </xdr:from>
    <xdr:ext cx="534377" cy="259045"/>
    <xdr:sp macro="" textlink="">
      <xdr:nvSpPr>
        <xdr:cNvPr id="260" name="扶助費該当値テキスト"/>
        <xdr:cNvSpPr txBox="1"/>
      </xdr:nvSpPr>
      <xdr:spPr>
        <a:xfrm>
          <a:off x="4686300" y="164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39712</xdr:rowOff>
    </xdr:from>
    <xdr:to>
      <xdr:col>20</xdr:col>
      <xdr:colOff>38100</xdr:colOff>
      <xdr:row>96</xdr:row>
      <xdr:rowOff>141312</xdr:rowOff>
    </xdr:to>
    <xdr:sp macro="" textlink="">
      <xdr:nvSpPr>
        <xdr:cNvPr id="261" name="楕円 260"/>
        <xdr:cNvSpPr/>
      </xdr:nvSpPr>
      <xdr:spPr>
        <a:xfrm>
          <a:off x="3746500" y="164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132439</xdr:rowOff>
    </xdr:from>
    <xdr:ext cx="534377" cy="259045"/>
    <xdr:sp macro="" textlink="">
      <xdr:nvSpPr>
        <xdr:cNvPr id="262" name="テキスト ボックス 261"/>
        <xdr:cNvSpPr txBox="1"/>
      </xdr:nvSpPr>
      <xdr:spPr>
        <a:xfrm>
          <a:off x="3530111" y="1659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7671</xdr:rowOff>
    </xdr:from>
    <xdr:to>
      <xdr:col>15</xdr:col>
      <xdr:colOff>101600</xdr:colOff>
      <xdr:row>97</xdr:row>
      <xdr:rowOff>109271</xdr:rowOff>
    </xdr:to>
    <xdr:sp macro="" textlink="">
      <xdr:nvSpPr>
        <xdr:cNvPr id="263" name="楕円 262"/>
        <xdr:cNvSpPr/>
      </xdr:nvSpPr>
      <xdr:spPr>
        <a:xfrm>
          <a:off x="2857500" y="166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100398</xdr:rowOff>
    </xdr:from>
    <xdr:ext cx="534377" cy="259045"/>
    <xdr:sp macro="" textlink="">
      <xdr:nvSpPr>
        <xdr:cNvPr id="264" name="テキスト ボックス 263"/>
        <xdr:cNvSpPr txBox="1"/>
      </xdr:nvSpPr>
      <xdr:spPr>
        <a:xfrm>
          <a:off x="2641111" y="167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24816</xdr:rowOff>
    </xdr:from>
    <xdr:to>
      <xdr:col>10</xdr:col>
      <xdr:colOff>165100</xdr:colOff>
      <xdr:row>97</xdr:row>
      <xdr:rowOff>126416</xdr:rowOff>
    </xdr:to>
    <xdr:sp macro="" textlink="">
      <xdr:nvSpPr>
        <xdr:cNvPr id="265" name="楕円 264"/>
        <xdr:cNvSpPr/>
      </xdr:nvSpPr>
      <xdr:spPr>
        <a:xfrm>
          <a:off x="1968500" y="166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117543</xdr:rowOff>
    </xdr:from>
    <xdr:ext cx="534377" cy="259045"/>
    <xdr:sp macro="" textlink="">
      <xdr:nvSpPr>
        <xdr:cNvPr id="266" name="テキスト ボックス 265"/>
        <xdr:cNvSpPr txBox="1"/>
      </xdr:nvSpPr>
      <xdr:spPr>
        <a:xfrm>
          <a:off x="1752111" y="1674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7747</xdr:rowOff>
    </xdr:from>
    <xdr:to>
      <xdr:col>6</xdr:col>
      <xdr:colOff>38100</xdr:colOff>
      <xdr:row>98</xdr:row>
      <xdr:rowOff>109347</xdr:rowOff>
    </xdr:to>
    <xdr:sp macro="" textlink="">
      <xdr:nvSpPr>
        <xdr:cNvPr id="267" name="楕円 266"/>
        <xdr:cNvSpPr/>
      </xdr:nvSpPr>
      <xdr:spPr>
        <a:xfrm>
          <a:off x="10795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100474</xdr:rowOff>
    </xdr:from>
    <xdr:ext cx="534377" cy="259045"/>
    <xdr:sp macro="" textlink="">
      <xdr:nvSpPr>
        <xdr:cNvPr id="268" name="テキスト ボックス 267"/>
        <xdr:cNvSpPr txBox="1"/>
      </xdr:nvSpPr>
      <xdr:spPr>
        <a:xfrm>
          <a:off x="863111" y="169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45193</xdr:rowOff>
    </xdr:from>
    <xdr:to>
      <xdr:col>55</xdr:col>
      <xdr:colOff>0</xdr:colOff>
      <xdr:row>34</xdr:row>
      <xdr:rowOff>6941</xdr:rowOff>
    </xdr:to>
    <xdr:cxnSp macro="">
      <xdr:nvCxnSpPr>
        <xdr:cNvPr id="297" name="直線コネクタ 296"/>
        <xdr:cNvCxnSpPr/>
      </xdr:nvCxnSpPr>
      <xdr:spPr>
        <a:xfrm>
          <a:off x="9639300" y="5531593"/>
          <a:ext cx="838200" cy="3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298" name="補助費等平均値テキスト"/>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45193</xdr:rowOff>
    </xdr:from>
    <xdr:to>
      <xdr:col>50</xdr:col>
      <xdr:colOff>114300</xdr:colOff>
      <xdr:row>33</xdr:row>
      <xdr:rowOff>139986</xdr:rowOff>
    </xdr:to>
    <xdr:cxnSp macro="">
      <xdr:nvCxnSpPr>
        <xdr:cNvPr id="300" name="直線コネクタ 299"/>
        <xdr:cNvCxnSpPr/>
      </xdr:nvCxnSpPr>
      <xdr:spPr>
        <a:xfrm flipV="1">
          <a:off x="8750300" y="5531593"/>
          <a:ext cx="889000" cy="26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87139</xdr:rowOff>
    </xdr:from>
    <xdr:ext cx="534377" cy="259045"/>
    <xdr:sp macro="" textlink="">
      <xdr:nvSpPr>
        <xdr:cNvPr id="302" name="テキスト ボックス 301"/>
        <xdr:cNvSpPr txBox="1"/>
      </xdr:nvSpPr>
      <xdr:spPr>
        <a:xfrm>
          <a:off x="9372111" y="60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139986</xdr:rowOff>
    </xdr:from>
    <xdr:to>
      <xdr:col>45</xdr:col>
      <xdr:colOff>177800</xdr:colOff>
      <xdr:row>34</xdr:row>
      <xdr:rowOff>15380</xdr:rowOff>
    </xdr:to>
    <xdr:cxnSp macro="">
      <xdr:nvCxnSpPr>
        <xdr:cNvPr id="303" name="直線コネクタ 302"/>
        <xdr:cNvCxnSpPr/>
      </xdr:nvCxnSpPr>
      <xdr:spPr>
        <a:xfrm flipV="1">
          <a:off x="7861300" y="5797836"/>
          <a:ext cx="889000" cy="4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7398</xdr:rowOff>
    </xdr:from>
    <xdr:to>
      <xdr:col>41</xdr:col>
      <xdr:colOff>50800</xdr:colOff>
      <xdr:row>34</xdr:row>
      <xdr:rowOff>15380</xdr:rowOff>
    </xdr:to>
    <xdr:cxnSp macro="">
      <xdr:nvCxnSpPr>
        <xdr:cNvPr id="306" name="直線コネクタ 305"/>
        <xdr:cNvCxnSpPr/>
      </xdr:nvCxnSpPr>
      <xdr:spPr>
        <a:xfrm>
          <a:off x="6972300" y="5836698"/>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160862</xdr:rowOff>
    </xdr:from>
    <xdr:ext cx="534377" cy="259045"/>
    <xdr:sp macro="" textlink="">
      <xdr:nvSpPr>
        <xdr:cNvPr id="308" name="テキスト ボックス 307"/>
        <xdr:cNvSpPr txBox="1"/>
      </xdr:nvSpPr>
      <xdr:spPr>
        <a:xfrm>
          <a:off x="7594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158843</xdr:rowOff>
    </xdr:from>
    <xdr:ext cx="534377" cy="259045"/>
    <xdr:sp macro="" textlink="">
      <xdr:nvSpPr>
        <xdr:cNvPr id="310" name="テキスト ボックス 309"/>
        <xdr:cNvSpPr txBox="1"/>
      </xdr:nvSpPr>
      <xdr:spPr>
        <a:xfrm>
          <a:off x="6705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127591</xdr:rowOff>
    </xdr:from>
    <xdr:to>
      <xdr:col>55</xdr:col>
      <xdr:colOff>50800</xdr:colOff>
      <xdr:row>34</xdr:row>
      <xdr:rowOff>57741</xdr:rowOff>
    </xdr:to>
    <xdr:sp macro="" textlink="">
      <xdr:nvSpPr>
        <xdr:cNvPr id="316" name="楕円 315"/>
        <xdr:cNvSpPr/>
      </xdr:nvSpPr>
      <xdr:spPr>
        <a:xfrm>
          <a:off x="10426700" y="578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150468</xdr:rowOff>
    </xdr:from>
    <xdr:ext cx="534377" cy="259045"/>
    <xdr:sp macro="" textlink="">
      <xdr:nvSpPr>
        <xdr:cNvPr id="317" name="補助費等該当値テキスト"/>
        <xdr:cNvSpPr txBox="1"/>
      </xdr:nvSpPr>
      <xdr:spPr>
        <a:xfrm>
          <a:off x="10528300" y="56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165843</xdr:rowOff>
    </xdr:from>
    <xdr:to>
      <xdr:col>50</xdr:col>
      <xdr:colOff>165100</xdr:colOff>
      <xdr:row>32</xdr:row>
      <xdr:rowOff>95993</xdr:rowOff>
    </xdr:to>
    <xdr:sp macro="" textlink="">
      <xdr:nvSpPr>
        <xdr:cNvPr id="318" name="楕円 317"/>
        <xdr:cNvSpPr/>
      </xdr:nvSpPr>
      <xdr:spPr>
        <a:xfrm>
          <a:off x="9588500" y="54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112520</xdr:rowOff>
    </xdr:from>
    <xdr:ext cx="534377" cy="259045"/>
    <xdr:sp macro="" textlink="">
      <xdr:nvSpPr>
        <xdr:cNvPr id="319" name="テキスト ボックス 318"/>
        <xdr:cNvSpPr txBox="1"/>
      </xdr:nvSpPr>
      <xdr:spPr>
        <a:xfrm>
          <a:off x="9372111" y="525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89186</xdr:rowOff>
    </xdr:from>
    <xdr:to>
      <xdr:col>46</xdr:col>
      <xdr:colOff>38100</xdr:colOff>
      <xdr:row>34</xdr:row>
      <xdr:rowOff>19336</xdr:rowOff>
    </xdr:to>
    <xdr:sp macro="" textlink="">
      <xdr:nvSpPr>
        <xdr:cNvPr id="320" name="楕円 319"/>
        <xdr:cNvSpPr/>
      </xdr:nvSpPr>
      <xdr:spPr>
        <a:xfrm>
          <a:off x="8699500" y="574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35863</xdr:rowOff>
    </xdr:from>
    <xdr:ext cx="534377" cy="259045"/>
    <xdr:sp macro="" textlink="">
      <xdr:nvSpPr>
        <xdr:cNvPr id="321" name="テキスト ボックス 320"/>
        <xdr:cNvSpPr txBox="1"/>
      </xdr:nvSpPr>
      <xdr:spPr>
        <a:xfrm>
          <a:off x="8483111" y="55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136030</xdr:rowOff>
    </xdr:from>
    <xdr:to>
      <xdr:col>41</xdr:col>
      <xdr:colOff>101600</xdr:colOff>
      <xdr:row>34</xdr:row>
      <xdr:rowOff>66180</xdr:rowOff>
    </xdr:to>
    <xdr:sp macro="" textlink="">
      <xdr:nvSpPr>
        <xdr:cNvPr id="322" name="楕円 321"/>
        <xdr:cNvSpPr/>
      </xdr:nvSpPr>
      <xdr:spPr>
        <a:xfrm>
          <a:off x="7810500" y="57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82707</xdr:rowOff>
    </xdr:from>
    <xdr:ext cx="534377" cy="259045"/>
    <xdr:sp macro="" textlink="">
      <xdr:nvSpPr>
        <xdr:cNvPr id="323" name="テキスト ボックス 322"/>
        <xdr:cNvSpPr txBox="1"/>
      </xdr:nvSpPr>
      <xdr:spPr>
        <a:xfrm>
          <a:off x="7594111" y="55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128048</xdr:rowOff>
    </xdr:from>
    <xdr:to>
      <xdr:col>36</xdr:col>
      <xdr:colOff>165100</xdr:colOff>
      <xdr:row>34</xdr:row>
      <xdr:rowOff>58198</xdr:rowOff>
    </xdr:to>
    <xdr:sp macro="" textlink="">
      <xdr:nvSpPr>
        <xdr:cNvPr id="324" name="楕円 323"/>
        <xdr:cNvSpPr/>
      </xdr:nvSpPr>
      <xdr:spPr>
        <a:xfrm>
          <a:off x="6921500" y="57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74725</xdr:rowOff>
    </xdr:from>
    <xdr:ext cx="534377" cy="259045"/>
    <xdr:sp macro="" textlink="">
      <xdr:nvSpPr>
        <xdr:cNvPr id="325" name="テキスト ボックス 324"/>
        <xdr:cNvSpPr txBox="1"/>
      </xdr:nvSpPr>
      <xdr:spPr>
        <a:xfrm>
          <a:off x="6705111" y="556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101303</xdr:rowOff>
    </xdr:from>
    <xdr:to>
      <xdr:col>55</xdr:col>
      <xdr:colOff>0</xdr:colOff>
      <xdr:row>58</xdr:row>
      <xdr:rowOff>107604</xdr:rowOff>
    </xdr:to>
    <xdr:cxnSp macro="">
      <xdr:nvCxnSpPr>
        <xdr:cNvPr id="354" name="直線コネクタ 353"/>
        <xdr:cNvCxnSpPr/>
      </xdr:nvCxnSpPr>
      <xdr:spPr>
        <a:xfrm>
          <a:off x="9639300" y="10045403"/>
          <a:ext cx="8382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5" name="普通建設事業費平均値テキスト"/>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72732</xdr:rowOff>
    </xdr:from>
    <xdr:to>
      <xdr:col>50</xdr:col>
      <xdr:colOff>114300</xdr:colOff>
      <xdr:row>58</xdr:row>
      <xdr:rowOff>101303</xdr:rowOff>
    </xdr:to>
    <xdr:cxnSp macro="">
      <xdr:nvCxnSpPr>
        <xdr:cNvPr id="357" name="直線コネクタ 356"/>
        <xdr:cNvCxnSpPr/>
      </xdr:nvCxnSpPr>
      <xdr:spPr>
        <a:xfrm>
          <a:off x="8750300" y="10016832"/>
          <a:ext cx="889000" cy="2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72732</xdr:rowOff>
    </xdr:from>
    <xdr:to>
      <xdr:col>45</xdr:col>
      <xdr:colOff>177800</xdr:colOff>
      <xdr:row>58</xdr:row>
      <xdr:rowOff>109342</xdr:rowOff>
    </xdr:to>
    <xdr:cxnSp macro="">
      <xdr:nvCxnSpPr>
        <xdr:cNvPr id="360" name="直線コネクタ 359"/>
        <xdr:cNvCxnSpPr/>
      </xdr:nvCxnSpPr>
      <xdr:spPr>
        <a:xfrm flipV="1">
          <a:off x="7861300" y="10016832"/>
          <a:ext cx="889000" cy="3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2" name="テキスト ボックス 361"/>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109342</xdr:rowOff>
    </xdr:from>
    <xdr:to>
      <xdr:col>41</xdr:col>
      <xdr:colOff>50800</xdr:colOff>
      <xdr:row>58</xdr:row>
      <xdr:rowOff>111041</xdr:rowOff>
    </xdr:to>
    <xdr:cxnSp macro="">
      <xdr:nvCxnSpPr>
        <xdr:cNvPr id="363" name="直線コネクタ 362"/>
        <xdr:cNvCxnSpPr/>
      </xdr:nvCxnSpPr>
      <xdr:spPr>
        <a:xfrm flipV="1">
          <a:off x="6972300" y="10053442"/>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78992</xdr:rowOff>
    </xdr:from>
    <xdr:ext cx="534377" cy="259045"/>
    <xdr:sp macro="" textlink="">
      <xdr:nvSpPr>
        <xdr:cNvPr id="365" name="テキスト ボックス 364"/>
        <xdr:cNvSpPr txBox="1"/>
      </xdr:nvSpPr>
      <xdr:spPr>
        <a:xfrm>
          <a:off x="7594111" y="96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89526</xdr:rowOff>
    </xdr:from>
    <xdr:ext cx="534377" cy="259045"/>
    <xdr:sp macro="" textlink="">
      <xdr:nvSpPr>
        <xdr:cNvPr id="367" name="テキスト ボックス 366"/>
        <xdr:cNvSpPr txBox="1"/>
      </xdr:nvSpPr>
      <xdr:spPr>
        <a:xfrm>
          <a:off x="6705111" y="96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56804</xdr:rowOff>
    </xdr:from>
    <xdr:to>
      <xdr:col>55</xdr:col>
      <xdr:colOff>50800</xdr:colOff>
      <xdr:row>58</xdr:row>
      <xdr:rowOff>158404</xdr:rowOff>
    </xdr:to>
    <xdr:sp macro="" textlink="">
      <xdr:nvSpPr>
        <xdr:cNvPr id="373" name="楕円 372"/>
        <xdr:cNvSpPr/>
      </xdr:nvSpPr>
      <xdr:spPr>
        <a:xfrm>
          <a:off x="10426700" y="1000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143181</xdr:rowOff>
    </xdr:from>
    <xdr:ext cx="534377" cy="259045"/>
    <xdr:sp macro="" textlink="">
      <xdr:nvSpPr>
        <xdr:cNvPr id="374" name="普通建設事業費該当値テキスト"/>
        <xdr:cNvSpPr txBox="1"/>
      </xdr:nvSpPr>
      <xdr:spPr>
        <a:xfrm>
          <a:off x="10528300" y="991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50503</xdr:rowOff>
    </xdr:from>
    <xdr:to>
      <xdr:col>50</xdr:col>
      <xdr:colOff>165100</xdr:colOff>
      <xdr:row>58</xdr:row>
      <xdr:rowOff>152103</xdr:rowOff>
    </xdr:to>
    <xdr:sp macro="" textlink="">
      <xdr:nvSpPr>
        <xdr:cNvPr id="375" name="楕円 374"/>
        <xdr:cNvSpPr/>
      </xdr:nvSpPr>
      <xdr:spPr>
        <a:xfrm>
          <a:off x="9588500" y="99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143230</xdr:rowOff>
    </xdr:from>
    <xdr:ext cx="534377" cy="259045"/>
    <xdr:sp macro="" textlink="">
      <xdr:nvSpPr>
        <xdr:cNvPr id="376" name="テキスト ボックス 375"/>
        <xdr:cNvSpPr txBox="1"/>
      </xdr:nvSpPr>
      <xdr:spPr>
        <a:xfrm>
          <a:off x="9372111" y="1008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21932</xdr:rowOff>
    </xdr:from>
    <xdr:to>
      <xdr:col>46</xdr:col>
      <xdr:colOff>38100</xdr:colOff>
      <xdr:row>58</xdr:row>
      <xdr:rowOff>123532</xdr:rowOff>
    </xdr:to>
    <xdr:sp macro="" textlink="">
      <xdr:nvSpPr>
        <xdr:cNvPr id="377" name="楕円 376"/>
        <xdr:cNvSpPr/>
      </xdr:nvSpPr>
      <xdr:spPr>
        <a:xfrm>
          <a:off x="8699500" y="99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114659</xdr:rowOff>
    </xdr:from>
    <xdr:ext cx="534377" cy="259045"/>
    <xdr:sp macro="" textlink="">
      <xdr:nvSpPr>
        <xdr:cNvPr id="378" name="テキスト ボックス 377"/>
        <xdr:cNvSpPr txBox="1"/>
      </xdr:nvSpPr>
      <xdr:spPr>
        <a:xfrm>
          <a:off x="8483111" y="100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58542</xdr:rowOff>
    </xdr:from>
    <xdr:to>
      <xdr:col>41</xdr:col>
      <xdr:colOff>101600</xdr:colOff>
      <xdr:row>58</xdr:row>
      <xdr:rowOff>160142</xdr:rowOff>
    </xdr:to>
    <xdr:sp macro="" textlink="">
      <xdr:nvSpPr>
        <xdr:cNvPr id="379" name="楕円 378"/>
        <xdr:cNvSpPr/>
      </xdr:nvSpPr>
      <xdr:spPr>
        <a:xfrm>
          <a:off x="7810500" y="100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151269</xdr:rowOff>
    </xdr:from>
    <xdr:ext cx="534377" cy="259045"/>
    <xdr:sp macro="" textlink="">
      <xdr:nvSpPr>
        <xdr:cNvPr id="380" name="テキスト ボックス 379"/>
        <xdr:cNvSpPr txBox="1"/>
      </xdr:nvSpPr>
      <xdr:spPr>
        <a:xfrm>
          <a:off x="7594111" y="100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60241</xdr:rowOff>
    </xdr:from>
    <xdr:to>
      <xdr:col>36</xdr:col>
      <xdr:colOff>165100</xdr:colOff>
      <xdr:row>58</xdr:row>
      <xdr:rowOff>161841</xdr:rowOff>
    </xdr:to>
    <xdr:sp macro="" textlink="">
      <xdr:nvSpPr>
        <xdr:cNvPr id="381" name="楕円 380"/>
        <xdr:cNvSpPr/>
      </xdr:nvSpPr>
      <xdr:spPr>
        <a:xfrm>
          <a:off x="6921500" y="1000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152968</xdr:rowOff>
    </xdr:from>
    <xdr:ext cx="534377" cy="259045"/>
    <xdr:sp macro="" textlink="">
      <xdr:nvSpPr>
        <xdr:cNvPr id="382" name="テキスト ボックス 381"/>
        <xdr:cNvSpPr txBox="1"/>
      </xdr:nvSpPr>
      <xdr:spPr>
        <a:xfrm>
          <a:off x="6705111" y="1009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59502</xdr:rowOff>
    </xdr:from>
    <xdr:to>
      <xdr:col>55</xdr:col>
      <xdr:colOff>0</xdr:colOff>
      <xdr:row>78</xdr:row>
      <xdr:rowOff>110430</xdr:rowOff>
    </xdr:to>
    <xdr:cxnSp macro="">
      <xdr:nvCxnSpPr>
        <xdr:cNvPr id="409" name="直線コネクタ 408"/>
        <xdr:cNvCxnSpPr/>
      </xdr:nvCxnSpPr>
      <xdr:spPr>
        <a:xfrm flipV="1">
          <a:off x="9639300" y="13432602"/>
          <a:ext cx="838200" cy="5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20547</xdr:rowOff>
    </xdr:from>
    <xdr:ext cx="534377" cy="259045"/>
    <xdr:sp macro="" textlink="">
      <xdr:nvSpPr>
        <xdr:cNvPr id="410" name="普通建設事業費 （ うち新規整備　）平均値テキスト"/>
        <xdr:cNvSpPr txBox="1"/>
      </xdr:nvSpPr>
      <xdr:spPr>
        <a:xfrm>
          <a:off x="10528300" y="133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110430</xdr:rowOff>
    </xdr:from>
    <xdr:to>
      <xdr:col>50</xdr:col>
      <xdr:colOff>114300</xdr:colOff>
      <xdr:row>78</xdr:row>
      <xdr:rowOff>123689</xdr:rowOff>
    </xdr:to>
    <xdr:cxnSp macro="">
      <xdr:nvCxnSpPr>
        <xdr:cNvPr id="412" name="直線コネクタ 411"/>
        <xdr:cNvCxnSpPr/>
      </xdr:nvCxnSpPr>
      <xdr:spPr>
        <a:xfrm flipV="1">
          <a:off x="8750300" y="13483530"/>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87799</xdr:rowOff>
    </xdr:from>
    <xdr:to>
      <xdr:col>45</xdr:col>
      <xdr:colOff>177800</xdr:colOff>
      <xdr:row>78</xdr:row>
      <xdr:rowOff>123689</xdr:rowOff>
    </xdr:to>
    <xdr:cxnSp macro="">
      <xdr:nvCxnSpPr>
        <xdr:cNvPr id="415" name="直線コネクタ 414"/>
        <xdr:cNvCxnSpPr/>
      </xdr:nvCxnSpPr>
      <xdr:spPr>
        <a:xfrm>
          <a:off x="7861300" y="13460899"/>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7" name="テキスト ボックス 416"/>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109827</xdr:rowOff>
    </xdr:from>
    <xdr:ext cx="534377" cy="259045"/>
    <xdr:sp macro="" textlink="">
      <xdr:nvSpPr>
        <xdr:cNvPr id="419" name="テキスト ボックス 418"/>
        <xdr:cNvSpPr txBox="1"/>
      </xdr:nvSpPr>
      <xdr:spPr>
        <a:xfrm>
          <a:off x="7594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8702</xdr:rowOff>
    </xdr:from>
    <xdr:to>
      <xdr:col>55</xdr:col>
      <xdr:colOff>50800</xdr:colOff>
      <xdr:row>78</xdr:row>
      <xdr:rowOff>110302</xdr:rowOff>
    </xdr:to>
    <xdr:sp macro="" textlink="">
      <xdr:nvSpPr>
        <xdr:cNvPr id="425" name="楕円 424"/>
        <xdr:cNvSpPr/>
      </xdr:nvSpPr>
      <xdr:spPr>
        <a:xfrm>
          <a:off x="10426700" y="133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139529</xdr:rowOff>
    </xdr:from>
    <xdr:ext cx="534377" cy="259045"/>
    <xdr:sp macro="" textlink="">
      <xdr:nvSpPr>
        <xdr:cNvPr id="426" name="普通建設事業費 （ うち新規整備　）該当値テキスト"/>
        <xdr:cNvSpPr txBox="1"/>
      </xdr:nvSpPr>
      <xdr:spPr>
        <a:xfrm>
          <a:off x="10528300" y="131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59630</xdr:rowOff>
    </xdr:from>
    <xdr:to>
      <xdr:col>50</xdr:col>
      <xdr:colOff>165100</xdr:colOff>
      <xdr:row>78</xdr:row>
      <xdr:rowOff>161230</xdr:rowOff>
    </xdr:to>
    <xdr:sp macro="" textlink="">
      <xdr:nvSpPr>
        <xdr:cNvPr id="427" name="楕円 426"/>
        <xdr:cNvSpPr/>
      </xdr:nvSpPr>
      <xdr:spPr>
        <a:xfrm>
          <a:off x="9588500" y="134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152357</xdr:rowOff>
    </xdr:from>
    <xdr:ext cx="469744" cy="259045"/>
    <xdr:sp macro="" textlink="">
      <xdr:nvSpPr>
        <xdr:cNvPr id="428" name="テキスト ボックス 427"/>
        <xdr:cNvSpPr txBox="1"/>
      </xdr:nvSpPr>
      <xdr:spPr>
        <a:xfrm>
          <a:off x="9404428" y="135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72889</xdr:rowOff>
    </xdr:from>
    <xdr:to>
      <xdr:col>46</xdr:col>
      <xdr:colOff>38100</xdr:colOff>
      <xdr:row>79</xdr:row>
      <xdr:rowOff>3039</xdr:rowOff>
    </xdr:to>
    <xdr:sp macro="" textlink="">
      <xdr:nvSpPr>
        <xdr:cNvPr id="429" name="楕円 428"/>
        <xdr:cNvSpPr/>
      </xdr:nvSpPr>
      <xdr:spPr>
        <a:xfrm>
          <a:off x="8699500" y="1344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165616</xdr:rowOff>
    </xdr:from>
    <xdr:ext cx="469744" cy="259045"/>
    <xdr:sp macro="" textlink="">
      <xdr:nvSpPr>
        <xdr:cNvPr id="430" name="テキスト ボックス 429"/>
        <xdr:cNvSpPr txBox="1"/>
      </xdr:nvSpPr>
      <xdr:spPr>
        <a:xfrm>
          <a:off x="8515428" y="1353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36999</xdr:rowOff>
    </xdr:from>
    <xdr:to>
      <xdr:col>41</xdr:col>
      <xdr:colOff>101600</xdr:colOff>
      <xdr:row>78</xdr:row>
      <xdr:rowOff>138599</xdr:rowOff>
    </xdr:to>
    <xdr:sp macro="" textlink="">
      <xdr:nvSpPr>
        <xdr:cNvPr id="431" name="楕円 430"/>
        <xdr:cNvSpPr/>
      </xdr:nvSpPr>
      <xdr:spPr>
        <a:xfrm>
          <a:off x="7810500" y="134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129726</xdr:rowOff>
    </xdr:from>
    <xdr:ext cx="534377" cy="259045"/>
    <xdr:sp macro="" textlink="">
      <xdr:nvSpPr>
        <xdr:cNvPr id="432" name="テキスト ボックス 431"/>
        <xdr:cNvSpPr txBox="1"/>
      </xdr:nvSpPr>
      <xdr:spPr>
        <a:xfrm>
          <a:off x="7594111" y="135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28077</xdr:rowOff>
    </xdr:from>
    <xdr:to>
      <xdr:col>55</xdr:col>
      <xdr:colOff>0</xdr:colOff>
      <xdr:row>99</xdr:row>
      <xdr:rowOff>28142</xdr:rowOff>
    </xdr:to>
    <xdr:cxnSp macro="">
      <xdr:nvCxnSpPr>
        <xdr:cNvPr id="463" name="直線コネクタ 462"/>
        <xdr:cNvCxnSpPr/>
      </xdr:nvCxnSpPr>
      <xdr:spPr>
        <a:xfrm flipV="1">
          <a:off x="9639300" y="17001627"/>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4"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109427</xdr:rowOff>
    </xdr:from>
    <xdr:to>
      <xdr:col>50</xdr:col>
      <xdr:colOff>114300</xdr:colOff>
      <xdr:row>99</xdr:row>
      <xdr:rowOff>28142</xdr:rowOff>
    </xdr:to>
    <xdr:cxnSp macro="">
      <xdr:nvCxnSpPr>
        <xdr:cNvPr id="466" name="直線コネクタ 465"/>
        <xdr:cNvCxnSpPr/>
      </xdr:nvCxnSpPr>
      <xdr:spPr>
        <a:xfrm>
          <a:off x="8750300" y="16911527"/>
          <a:ext cx="889000" cy="9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68" name="テキスト ボックス 467"/>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68524</xdr:rowOff>
    </xdr:from>
    <xdr:to>
      <xdr:col>45</xdr:col>
      <xdr:colOff>177800</xdr:colOff>
      <xdr:row>98</xdr:row>
      <xdr:rowOff>109427</xdr:rowOff>
    </xdr:to>
    <xdr:cxnSp macro="">
      <xdr:nvCxnSpPr>
        <xdr:cNvPr id="469" name="直線コネクタ 468"/>
        <xdr:cNvCxnSpPr/>
      </xdr:nvCxnSpPr>
      <xdr:spPr>
        <a:xfrm>
          <a:off x="7861300" y="16870624"/>
          <a:ext cx="889000" cy="4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171056</xdr:rowOff>
    </xdr:from>
    <xdr:ext cx="534377" cy="259045"/>
    <xdr:sp macro="" textlink="">
      <xdr:nvSpPr>
        <xdr:cNvPr id="471" name="テキスト ボックス 470"/>
        <xdr:cNvSpPr txBox="1"/>
      </xdr:nvSpPr>
      <xdr:spPr>
        <a:xfrm>
          <a:off x="8483111" y="16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73" name="テキスト ボックス 472"/>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148727</xdr:rowOff>
    </xdr:from>
    <xdr:to>
      <xdr:col>55</xdr:col>
      <xdr:colOff>50800</xdr:colOff>
      <xdr:row>99</xdr:row>
      <xdr:rowOff>78877</xdr:rowOff>
    </xdr:to>
    <xdr:sp macro="" textlink="">
      <xdr:nvSpPr>
        <xdr:cNvPr id="479" name="楕円 478"/>
        <xdr:cNvSpPr/>
      </xdr:nvSpPr>
      <xdr:spPr>
        <a:xfrm>
          <a:off x="10426700" y="169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63654</xdr:rowOff>
    </xdr:from>
    <xdr:ext cx="469744" cy="259045"/>
    <xdr:sp macro="" textlink="">
      <xdr:nvSpPr>
        <xdr:cNvPr id="480" name="普通建設事業費 （ うち更新整備　）該当値テキスト"/>
        <xdr:cNvSpPr txBox="1"/>
      </xdr:nvSpPr>
      <xdr:spPr>
        <a:xfrm>
          <a:off x="10528300" y="1686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148792</xdr:rowOff>
    </xdr:from>
    <xdr:to>
      <xdr:col>50</xdr:col>
      <xdr:colOff>165100</xdr:colOff>
      <xdr:row>99</xdr:row>
      <xdr:rowOff>78942</xdr:rowOff>
    </xdr:to>
    <xdr:sp macro="" textlink="">
      <xdr:nvSpPr>
        <xdr:cNvPr id="481" name="楕円 480"/>
        <xdr:cNvSpPr/>
      </xdr:nvSpPr>
      <xdr:spPr>
        <a:xfrm>
          <a:off x="9588500" y="169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70069</xdr:rowOff>
    </xdr:from>
    <xdr:ext cx="469744" cy="259045"/>
    <xdr:sp macro="" textlink="">
      <xdr:nvSpPr>
        <xdr:cNvPr id="482" name="テキスト ボックス 481"/>
        <xdr:cNvSpPr txBox="1"/>
      </xdr:nvSpPr>
      <xdr:spPr>
        <a:xfrm>
          <a:off x="9404428" y="170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58627</xdr:rowOff>
    </xdr:from>
    <xdr:to>
      <xdr:col>46</xdr:col>
      <xdr:colOff>38100</xdr:colOff>
      <xdr:row>98</xdr:row>
      <xdr:rowOff>160227</xdr:rowOff>
    </xdr:to>
    <xdr:sp macro="" textlink="">
      <xdr:nvSpPr>
        <xdr:cNvPr id="483" name="楕円 482"/>
        <xdr:cNvSpPr/>
      </xdr:nvSpPr>
      <xdr:spPr>
        <a:xfrm>
          <a:off x="8699500" y="168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151354</xdr:rowOff>
    </xdr:from>
    <xdr:ext cx="469744" cy="259045"/>
    <xdr:sp macro="" textlink="">
      <xdr:nvSpPr>
        <xdr:cNvPr id="484" name="テキスト ボックス 483"/>
        <xdr:cNvSpPr txBox="1"/>
      </xdr:nvSpPr>
      <xdr:spPr>
        <a:xfrm>
          <a:off x="8515428" y="1695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17724</xdr:rowOff>
    </xdr:from>
    <xdr:to>
      <xdr:col>41</xdr:col>
      <xdr:colOff>101600</xdr:colOff>
      <xdr:row>98</xdr:row>
      <xdr:rowOff>119324</xdr:rowOff>
    </xdr:to>
    <xdr:sp macro="" textlink="">
      <xdr:nvSpPr>
        <xdr:cNvPr id="485" name="楕円 484"/>
        <xdr:cNvSpPr/>
      </xdr:nvSpPr>
      <xdr:spPr>
        <a:xfrm>
          <a:off x="7810500" y="168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110451</xdr:rowOff>
    </xdr:from>
    <xdr:ext cx="534377" cy="259045"/>
    <xdr:sp macro="" textlink="">
      <xdr:nvSpPr>
        <xdr:cNvPr id="486" name="テキスト ボックス 485"/>
        <xdr:cNvSpPr txBox="1"/>
      </xdr:nvSpPr>
      <xdr:spPr>
        <a:xfrm>
          <a:off x="7594111" y="169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43193</xdr:rowOff>
    </xdr:from>
    <xdr:to>
      <xdr:col>85</xdr:col>
      <xdr:colOff>127000</xdr:colOff>
      <xdr:row>39</xdr:row>
      <xdr:rowOff>44450</xdr:rowOff>
    </xdr:to>
    <xdr:cxnSp macro="">
      <xdr:nvCxnSpPr>
        <xdr:cNvPr id="515" name="直線コネクタ 514"/>
        <xdr:cNvCxnSpPr/>
      </xdr:nvCxnSpPr>
      <xdr:spPr>
        <a:xfrm flipV="1">
          <a:off x="15481300" y="6729743"/>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43879</xdr:rowOff>
    </xdr:from>
    <xdr:to>
      <xdr:col>81</xdr:col>
      <xdr:colOff>50800</xdr:colOff>
      <xdr:row>39</xdr:row>
      <xdr:rowOff>44450</xdr:rowOff>
    </xdr:to>
    <xdr:cxnSp macro="">
      <xdr:nvCxnSpPr>
        <xdr:cNvPr id="518" name="直線コネクタ 517"/>
        <xdr:cNvCxnSpPr/>
      </xdr:nvCxnSpPr>
      <xdr:spPr>
        <a:xfrm>
          <a:off x="14592300" y="673042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43879</xdr:rowOff>
    </xdr:from>
    <xdr:to>
      <xdr:col>76</xdr:col>
      <xdr:colOff>114300</xdr:colOff>
      <xdr:row>39</xdr:row>
      <xdr:rowOff>44145</xdr:rowOff>
    </xdr:to>
    <xdr:cxnSp macro="">
      <xdr:nvCxnSpPr>
        <xdr:cNvPr id="521" name="直線コネクタ 520"/>
        <xdr:cNvCxnSpPr/>
      </xdr:nvCxnSpPr>
      <xdr:spPr>
        <a:xfrm flipV="1">
          <a:off x="13703300" y="673042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43993</xdr:rowOff>
    </xdr:from>
    <xdr:to>
      <xdr:col>71</xdr:col>
      <xdr:colOff>177800</xdr:colOff>
      <xdr:row>39</xdr:row>
      <xdr:rowOff>44145</xdr:rowOff>
    </xdr:to>
    <xdr:cxnSp macro="">
      <xdr:nvCxnSpPr>
        <xdr:cNvPr id="524" name="直線コネクタ 523"/>
        <xdr:cNvCxnSpPr/>
      </xdr:nvCxnSpPr>
      <xdr:spPr>
        <a:xfrm>
          <a:off x="12814300" y="673054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163843</xdr:rowOff>
    </xdr:from>
    <xdr:to>
      <xdr:col>85</xdr:col>
      <xdr:colOff>177800</xdr:colOff>
      <xdr:row>39</xdr:row>
      <xdr:rowOff>93993</xdr:rowOff>
    </xdr:to>
    <xdr:sp macro="" textlink="">
      <xdr:nvSpPr>
        <xdr:cNvPr id="534" name="楕円 533"/>
        <xdr:cNvSpPr/>
      </xdr:nvSpPr>
      <xdr:spPr>
        <a:xfrm>
          <a:off x="162687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313932" cy="259045"/>
    <xdr:sp macro="" textlink="">
      <xdr:nvSpPr>
        <xdr:cNvPr id="535" name="災害復旧事業費該当値テキスト"/>
        <xdr:cNvSpPr txBox="1"/>
      </xdr:nvSpPr>
      <xdr:spPr>
        <a:xfrm>
          <a:off x="16370300" y="6649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164529</xdr:rowOff>
    </xdr:from>
    <xdr:to>
      <xdr:col>76</xdr:col>
      <xdr:colOff>165100</xdr:colOff>
      <xdr:row>39</xdr:row>
      <xdr:rowOff>94679</xdr:rowOff>
    </xdr:to>
    <xdr:sp macro="" textlink="">
      <xdr:nvSpPr>
        <xdr:cNvPr id="538" name="楕円 537"/>
        <xdr:cNvSpPr/>
      </xdr:nvSpPr>
      <xdr:spPr>
        <a:xfrm>
          <a:off x="14541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85806</xdr:rowOff>
    </xdr:from>
    <xdr:ext cx="313932" cy="259045"/>
    <xdr:sp macro="" textlink="">
      <xdr:nvSpPr>
        <xdr:cNvPr id="539" name="テキスト ボックス 538"/>
        <xdr:cNvSpPr txBox="1"/>
      </xdr:nvSpPr>
      <xdr:spPr>
        <a:xfrm>
          <a:off x="14435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164795</xdr:rowOff>
    </xdr:from>
    <xdr:to>
      <xdr:col>72</xdr:col>
      <xdr:colOff>38100</xdr:colOff>
      <xdr:row>39</xdr:row>
      <xdr:rowOff>94945</xdr:rowOff>
    </xdr:to>
    <xdr:sp macro="" textlink="">
      <xdr:nvSpPr>
        <xdr:cNvPr id="540" name="楕円 539"/>
        <xdr:cNvSpPr/>
      </xdr:nvSpPr>
      <xdr:spPr>
        <a:xfrm>
          <a:off x="13652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86072</xdr:rowOff>
    </xdr:from>
    <xdr:ext cx="313932" cy="259045"/>
    <xdr:sp macro="" textlink="">
      <xdr:nvSpPr>
        <xdr:cNvPr id="541" name="テキスト ボックス 540"/>
        <xdr:cNvSpPr txBox="1"/>
      </xdr:nvSpPr>
      <xdr:spPr>
        <a:xfrm>
          <a:off x="13546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164643</xdr:rowOff>
    </xdr:from>
    <xdr:to>
      <xdr:col>67</xdr:col>
      <xdr:colOff>101600</xdr:colOff>
      <xdr:row>39</xdr:row>
      <xdr:rowOff>94793</xdr:rowOff>
    </xdr:to>
    <xdr:sp macro="" textlink="">
      <xdr:nvSpPr>
        <xdr:cNvPr id="542" name="楕円 541"/>
        <xdr:cNvSpPr/>
      </xdr:nvSpPr>
      <xdr:spPr>
        <a:xfrm>
          <a:off x="1276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85920</xdr:rowOff>
    </xdr:from>
    <xdr:ext cx="313932" cy="259045"/>
    <xdr:sp macro="" textlink="">
      <xdr:nvSpPr>
        <xdr:cNvPr id="543" name="テキスト ボックス 542"/>
        <xdr:cNvSpPr txBox="1"/>
      </xdr:nvSpPr>
      <xdr:spPr>
        <a:xfrm>
          <a:off x="12657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3752</xdr:rowOff>
    </xdr:from>
    <xdr:to>
      <xdr:col>85</xdr:col>
      <xdr:colOff>127000</xdr:colOff>
      <xdr:row>73</xdr:row>
      <xdr:rowOff>62090</xdr:rowOff>
    </xdr:to>
    <xdr:cxnSp macro="">
      <xdr:nvCxnSpPr>
        <xdr:cNvPr id="619" name="直線コネクタ 618"/>
        <xdr:cNvCxnSpPr/>
      </xdr:nvCxnSpPr>
      <xdr:spPr>
        <a:xfrm flipV="1">
          <a:off x="15481300" y="12519602"/>
          <a:ext cx="838200" cy="5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114030</xdr:rowOff>
    </xdr:from>
    <xdr:ext cx="534377" cy="259045"/>
    <xdr:sp macro="" textlink="">
      <xdr:nvSpPr>
        <xdr:cNvPr id="620" name="公債費平均値テキスト"/>
        <xdr:cNvSpPr txBox="1"/>
      </xdr:nvSpPr>
      <xdr:spPr>
        <a:xfrm>
          <a:off x="16370300" y="1262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62090</xdr:rowOff>
    </xdr:from>
    <xdr:to>
      <xdr:col>81</xdr:col>
      <xdr:colOff>50800</xdr:colOff>
      <xdr:row>73</xdr:row>
      <xdr:rowOff>81727</xdr:rowOff>
    </xdr:to>
    <xdr:cxnSp macro="">
      <xdr:nvCxnSpPr>
        <xdr:cNvPr id="622" name="直線コネクタ 621"/>
        <xdr:cNvCxnSpPr/>
      </xdr:nvCxnSpPr>
      <xdr:spPr>
        <a:xfrm flipV="1">
          <a:off x="14592300" y="12577940"/>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33700</xdr:rowOff>
    </xdr:from>
    <xdr:ext cx="534377" cy="259045"/>
    <xdr:sp macro="" textlink="">
      <xdr:nvSpPr>
        <xdr:cNvPr id="624" name="テキスト ボックス 623"/>
        <xdr:cNvSpPr txBox="1"/>
      </xdr:nvSpPr>
      <xdr:spPr>
        <a:xfrm>
          <a:off x="15214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81727</xdr:rowOff>
    </xdr:from>
    <xdr:to>
      <xdr:col>76</xdr:col>
      <xdr:colOff>114300</xdr:colOff>
      <xdr:row>73</xdr:row>
      <xdr:rowOff>110462</xdr:rowOff>
    </xdr:to>
    <xdr:cxnSp macro="">
      <xdr:nvCxnSpPr>
        <xdr:cNvPr id="625" name="直線コネクタ 624"/>
        <xdr:cNvCxnSpPr/>
      </xdr:nvCxnSpPr>
      <xdr:spPr>
        <a:xfrm flipV="1">
          <a:off x="13703300" y="12597577"/>
          <a:ext cx="8890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45290</xdr:rowOff>
    </xdr:from>
    <xdr:ext cx="534377" cy="259045"/>
    <xdr:sp macro="" textlink="">
      <xdr:nvSpPr>
        <xdr:cNvPr id="627" name="テキスト ボックス 626"/>
        <xdr:cNvSpPr txBox="1"/>
      </xdr:nvSpPr>
      <xdr:spPr>
        <a:xfrm>
          <a:off x="14325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110462</xdr:rowOff>
    </xdr:from>
    <xdr:to>
      <xdr:col>71</xdr:col>
      <xdr:colOff>177800</xdr:colOff>
      <xdr:row>73</xdr:row>
      <xdr:rowOff>135837</xdr:rowOff>
    </xdr:to>
    <xdr:cxnSp macro="">
      <xdr:nvCxnSpPr>
        <xdr:cNvPr id="628" name="直線コネクタ 627"/>
        <xdr:cNvCxnSpPr/>
      </xdr:nvCxnSpPr>
      <xdr:spPr>
        <a:xfrm flipV="1">
          <a:off x="12814300" y="12626312"/>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157921</xdr:rowOff>
    </xdr:from>
    <xdr:ext cx="534377" cy="259045"/>
    <xdr:sp macro="" textlink="">
      <xdr:nvSpPr>
        <xdr:cNvPr id="630" name="テキスト ボックス 629"/>
        <xdr:cNvSpPr txBox="1"/>
      </xdr:nvSpPr>
      <xdr:spPr>
        <a:xfrm>
          <a:off x="13436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2" name="テキスト ボックス 631"/>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124402</xdr:rowOff>
    </xdr:from>
    <xdr:to>
      <xdr:col>85</xdr:col>
      <xdr:colOff>177800</xdr:colOff>
      <xdr:row>73</xdr:row>
      <xdr:rowOff>54552</xdr:rowOff>
    </xdr:to>
    <xdr:sp macro="" textlink="">
      <xdr:nvSpPr>
        <xdr:cNvPr id="638" name="楕円 637"/>
        <xdr:cNvSpPr/>
      </xdr:nvSpPr>
      <xdr:spPr>
        <a:xfrm>
          <a:off x="16268700" y="1246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147279</xdr:rowOff>
    </xdr:from>
    <xdr:ext cx="534377" cy="259045"/>
    <xdr:sp macro="" textlink="">
      <xdr:nvSpPr>
        <xdr:cNvPr id="639" name="公債費該当値テキスト"/>
        <xdr:cNvSpPr txBox="1"/>
      </xdr:nvSpPr>
      <xdr:spPr>
        <a:xfrm>
          <a:off x="16370300" y="1232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11290</xdr:rowOff>
    </xdr:from>
    <xdr:to>
      <xdr:col>81</xdr:col>
      <xdr:colOff>101600</xdr:colOff>
      <xdr:row>73</xdr:row>
      <xdr:rowOff>112890</xdr:rowOff>
    </xdr:to>
    <xdr:sp macro="" textlink="">
      <xdr:nvSpPr>
        <xdr:cNvPr id="640" name="楕円 639"/>
        <xdr:cNvSpPr/>
      </xdr:nvSpPr>
      <xdr:spPr>
        <a:xfrm>
          <a:off x="15430500" y="125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129417</xdr:rowOff>
    </xdr:from>
    <xdr:ext cx="534377" cy="259045"/>
    <xdr:sp macro="" textlink="">
      <xdr:nvSpPr>
        <xdr:cNvPr id="641" name="テキスト ボックス 640"/>
        <xdr:cNvSpPr txBox="1"/>
      </xdr:nvSpPr>
      <xdr:spPr>
        <a:xfrm>
          <a:off x="15214111" y="1230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30927</xdr:rowOff>
    </xdr:from>
    <xdr:to>
      <xdr:col>76</xdr:col>
      <xdr:colOff>165100</xdr:colOff>
      <xdr:row>73</xdr:row>
      <xdr:rowOff>132527</xdr:rowOff>
    </xdr:to>
    <xdr:sp macro="" textlink="">
      <xdr:nvSpPr>
        <xdr:cNvPr id="642" name="楕円 641"/>
        <xdr:cNvSpPr/>
      </xdr:nvSpPr>
      <xdr:spPr>
        <a:xfrm>
          <a:off x="14541500" y="1254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149054</xdr:rowOff>
    </xdr:from>
    <xdr:ext cx="534377" cy="259045"/>
    <xdr:sp macro="" textlink="">
      <xdr:nvSpPr>
        <xdr:cNvPr id="643" name="テキスト ボックス 642"/>
        <xdr:cNvSpPr txBox="1"/>
      </xdr:nvSpPr>
      <xdr:spPr>
        <a:xfrm>
          <a:off x="14325111" y="1232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59662</xdr:rowOff>
    </xdr:from>
    <xdr:to>
      <xdr:col>72</xdr:col>
      <xdr:colOff>38100</xdr:colOff>
      <xdr:row>73</xdr:row>
      <xdr:rowOff>161262</xdr:rowOff>
    </xdr:to>
    <xdr:sp macro="" textlink="">
      <xdr:nvSpPr>
        <xdr:cNvPr id="644" name="楕円 643"/>
        <xdr:cNvSpPr/>
      </xdr:nvSpPr>
      <xdr:spPr>
        <a:xfrm>
          <a:off x="13652500" y="125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6339</xdr:rowOff>
    </xdr:from>
    <xdr:ext cx="534377" cy="259045"/>
    <xdr:sp macro="" textlink="">
      <xdr:nvSpPr>
        <xdr:cNvPr id="645" name="テキスト ボックス 644"/>
        <xdr:cNvSpPr txBox="1"/>
      </xdr:nvSpPr>
      <xdr:spPr>
        <a:xfrm>
          <a:off x="13436111" y="1235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85037</xdr:rowOff>
    </xdr:from>
    <xdr:to>
      <xdr:col>67</xdr:col>
      <xdr:colOff>101600</xdr:colOff>
      <xdr:row>74</xdr:row>
      <xdr:rowOff>15187</xdr:rowOff>
    </xdr:to>
    <xdr:sp macro="" textlink="">
      <xdr:nvSpPr>
        <xdr:cNvPr id="646" name="楕円 645"/>
        <xdr:cNvSpPr/>
      </xdr:nvSpPr>
      <xdr:spPr>
        <a:xfrm>
          <a:off x="12763500" y="126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6314</xdr:rowOff>
    </xdr:from>
    <xdr:ext cx="534377" cy="259045"/>
    <xdr:sp macro="" textlink="">
      <xdr:nvSpPr>
        <xdr:cNvPr id="647" name="テキスト ボックス 646"/>
        <xdr:cNvSpPr txBox="1"/>
      </xdr:nvSpPr>
      <xdr:spPr>
        <a:xfrm>
          <a:off x="12547111" y="126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66081</xdr:rowOff>
    </xdr:from>
    <xdr:to>
      <xdr:col>85</xdr:col>
      <xdr:colOff>127000</xdr:colOff>
      <xdr:row>98</xdr:row>
      <xdr:rowOff>81635</xdr:rowOff>
    </xdr:to>
    <xdr:cxnSp macro="">
      <xdr:nvCxnSpPr>
        <xdr:cNvPr id="674" name="直線コネクタ 673"/>
        <xdr:cNvCxnSpPr/>
      </xdr:nvCxnSpPr>
      <xdr:spPr>
        <a:xfrm flipV="1">
          <a:off x="15481300" y="16868181"/>
          <a:ext cx="8382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13501</xdr:rowOff>
    </xdr:from>
    <xdr:ext cx="534377" cy="259045"/>
    <xdr:sp macro="" textlink="">
      <xdr:nvSpPr>
        <xdr:cNvPr id="675" name="積立金平均値テキスト"/>
        <xdr:cNvSpPr txBox="1"/>
      </xdr:nvSpPr>
      <xdr:spPr>
        <a:xfrm>
          <a:off x="16370300" y="1681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81635</xdr:rowOff>
    </xdr:from>
    <xdr:to>
      <xdr:col>81</xdr:col>
      <xdr:colOff>50800</xdr:colOff>
      <xdr:row>98</xdr:row>
      <xdr:rowOff>94785</xdr:rowOff>
    </xdr:to>
    <xdr:cxnSp macro="">
      <xdr:nvCxnSpPr>
        <xdr:cNvPr id="677" name="直線コネクタ 676"/>
        <xdr:cNvCxnSpPr/>
      </xdr:nvCxnSpPr>
      <xdr:spPr>
        <a:xfrm flipV="1">
          <a:off x="14592300" y="16883735"/>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94785</xdr:rowOff>
    </xdr:from>
    <xdr:to>
      <xdr:col>76</xdr:col>
      <xdr:colOff>114300</xdr:colOff>
      <xdr:row>98</xdr:row>
      <xdr:rowOff>110234</xdr:rowOff>
    </xdr:to>
    <xdr:cxnSp macro="">
      <xdr:nvCxnSpPr>
        <xdr:cNvPr id="680" name="直線コネクタ 679"/>
        <xdr:cNvCxnSpPr/>
      </xdr:nvCxnSpPr>
      <xdr:spPr>
        <a:xfrm flipV="1">
          <a:off x="13703300" y="16896885"/>
          <a:ext cx="889000" cy="1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2" name="テキスト ボックス 681"/>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110234</xdr:rowOff>
    </xdr:from>
    <xdr:to>
      <xdr:col>71</xdr:col>
      <xdr:colOff>177800</xdr:colOff>
      <xdr:row>98</xdr:row>
      <xdr:rowOff>111258</xdr:rowOff>
    </xdr:to>
    <xdr:cxnSp macro="">
      <xdr:nvCxnSpPr>
        <xdr:cNvPr id="683" name="直線コネクタ 682"/>
        <xdr:cNvCxnSpPr/>
      </xdr:nvCxnSpPr>
      <xdr:spPr>
        <a:xfrm flipV="1">
          <a:off x="12814300" y="16912334"/>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160603</xdr:rowOff>
    </xdr:from>
    <xdr:ext cx="534377" cy="259045"/>
    <xdr:sp macro="" textlink="">
      <xdr:nvSpPr>
        <xdr:cNvPr id="685" name="テキスト ボックス 684"/>
        <xdr:cNvSpPr txBox="1"/>
      </xdr:nvSpPr>
      <xdr:spPr>
        <a:xfrm>
          <a:off x="13436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150201</xdr:rowOff>
    </xdr:from>
    <xdr:ext cx="534377" cy="259045"/>
    <xdr:sp macro="" textlink="">
      <xdr:nvSpPr>
        <xdr:cNvPr id="687" name="テキスト ボックス 686"/>
        <xdr:cNvSpPr txBox="1"/>
      </xdr:nvSpPr>
      <xdr:spPr>
        <a:xfrm>
          <a:off x="12547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15281</xdr:rowOff>
    </xdr:from>
    <xdr:to>
      <xdr:col>85</xdr:col>
      <xdr:colOff>177800</xdr:colOff>
      <xdr:row>98</xdr:row>
      <xdr:rowOff>116881</xdr:rowOff>
    </xdr:to>
    <xdr:sp macro="" textlink="">
      <xdr:nvSpPr>
        <xdr:cNvPr id="693" name="楕円 692"/>
        <xdr:cNvSpPr/>
      </xdr:nvSpPr>
      <xdr:spPr>
        <a:xfrm>
          <a:off x="16268700" y="168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146108</xdr:rowOff>
    </xdr:from>
    <xdr:ext cx="534377" cy="259045"/>
    <xdr:sp macro="" textlink="">
      <xdr:nvSpPr>
        <xdr:cNvPr id="694" name="積立金該当値テキスト"/>
        <xdr:cNvSpPr txBox="1"/>
      </xdr:nvSpPr>
      <xdr:spPr>
        <a:xfrm>
          <a:off x="16370300" y="1660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30835</xdr:rowOff>
    </xdr:from>
    <xdr:to>
      <xdr:col>81</xdr:col>
      <xdr:colOff>101600</xdr:colOff>
      <xdr:row>98</xdr:row>
      <xdr:rowOff>132435</xdr:rowOff>
    </xdr:to>
    <xdr:sp macro="" textlink="">
      <xdr:nvSpPr>
        <xdr:cNvPr id="695" name="楕円 694"/>
        <xdr:cNvSpPr/>
      </xdr:nvSpPr>
      <xdr:spPr>
        <a:xfrm>
          <a:off x="15430500" y="168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123562</xdr:rowOff>
    </xdr:from>
    <xdr:ext cx="534377" cy="259045"/>
    <xdr:sp macro="" textlink="">
      <xdr:nvSpPr>
        <xdr:cNvPr id="696" name="テキスト ボックス 695"/>
        <xdr:cNvSpPr txBox="1"/>
      </xdr:nvSpPr>
      <xdr:spPr>
        <a:xfrm>
          <a:off x="15214111" y="1692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43985</xdr:rowOff>
    </xdr:from>
    <xdr:to>
      <xdr:col>76</xdr:col>
      <xdr:colOff>165100</xdr:colOff>
      <xdr:row>98</xdr:row>
      <xdr:rowOff>145585</xdr:rowOff>
    </xdr:to>
    <xdr:sp macro="" textlink="">
      <xdr:nvSpPr>
        <xdr:cNvPr id="697" name="楕円 696"/>
        <xdr:cNvSpPr/>
      </xdr:nvSpPr>
      <xdr:spPr>
        <a:xfrm>
          <a:off x="14541500" y="1684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136712</xdr:rowOff>
    </xdr:from>
    <xdr:ext cx="469744" cy="259045"/>
    <xdr:sp macro="" textlink="">
      <xdr:nvSpPr>
        <xdr:cNvPr id="698" name="テキスト ボックス 697"/>
        <xdr:cNvSpPr txBox="1"/>
      </xdr:nvSpPr>
      <xdr:spPr>
        <a:xfrm>
          <a:off x="14357428" y="1693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59434</xdr:rowOff>
    </xdr:from>
    <xdr:to>
      <xdr:col>72</xdr:col>
      <xdr:colOff>38100</xdr:colOff>
      <xdr:row>98</xdr:row>
      <xdr:rowOff>161034</xdr:rowOff>
    </xdr:to>
    <xdr:sp macro="" textlink="">
      <xdr:nvSpPr>
        <xdr:cNvPr id="699" name="楕円 698"/>
        <xdr:cNvSpPr/>
      </xdr:nvSpPr>
      <xdr:spPr>
        <a:xfrm>
          <a:off x="13652500" y="168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152161</xdr:rowOff>
    </xdr:from>
    <xdr:ext cx="469744" cy="259045"/>
    <xdr:sp macro="" textlink="">
      <xdr:nvSpPr>
        <xdr:cNvPr id="700" name="テキスト ボックス 699"/>
        <xdr:cNvSpPr txBox="1"/>
      </xdr:nvSpPr>
      <xdr:spPr>
        <a:xfrm>
          <a:off x="13468428" y="169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60458</xdr:rowOff>
    </xdr:from>
    <xdr:to>
      <xdr:col>67</xdr:col>
      <xdr:colOff>101600</xdr:colOff>
      <xdr:row>98</xdr:row>
      <xdr:rowOff>162058</xdr:rowOff>
    </xdr:to>
    <xdr:sp macro="" textlink="">
      <xdr:nvSpPr>
        <xdr:cNvPr id="701" name="楕円 700"/>
        <xdr:cNvSpPr/>
      </xdr:nvSpPr>
      <xdr:spPr>
        <a:xfrm>
          <a:off x="12763500" y="168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153185</xdr:rowOff>
    </xdr:from>
    <xdr:ext cx="469744" cy="259045"/>
    <xdr:sp macro="" textlink="">
      <xdr:nvSpPr>
        <xdr:cNvPr id="702" name="テキスト ボックス 701"/>
        <xdr:cNvSpPr txBox="1"/>
      </xdr:nvSpPr>
      <xdr:spPr>
        <a:xfrm>
          <a:off x="12579428" y="1695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28429</xdr:rowOff>
    </xdr:from>
    <xdr:to>
      <xdr:col>116</xdr:col>
      <xdr:colOff>63500</xdr:colOff>
      <xdr:row>36</xdr:row>
      <xdr:rowOff>119869</xdr:rowOff>
    </xdr:to>
    <xdr:cxnSp macro="">
      <xdr:nvCxnSpPr>
        <xdr:cNvPr id="727" name="直線コネクタ 726"/>
        <xdr:cNvCxnSpPr/>
      </xdr:nvCxnSpPr>
      <xdr:spPr>
        <a:xfrm flipV="1">
          <a:off x="21323300" y="5343379"/>
          <a:ext cx="838200" cy="94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152480</xdr:rowOff>
    </xdr:from>
    <xdr:ext cx="469744" cy="259045"/>
    <xdr:sp macro="" textlink="">
      <xdr:nvSpPr>
        <xdr:cNvPr id="728" name="投資及び出資金平均値テキスト"/>
        <xdr:cNvSpPr txBox="1"/>
      </xdr:nvSpPr>
      <xdr:spPr>
        <a:xfrm>
          <a:off x="22212300" y="6324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119869</xdr:rowOff>
    </xdr:from>
    <xdr:to>
      <xdr:col>111</xdr:col>
      <xdr:colOff>177800</xdr:colOff>
      <xdr:row>37</xdr:row>
      <xdr:rowOff>155702</xdr:rowOff>
    </xdr:to>
    <xdr:cxnSp macro="">
      <xdr:nvCxnSpPr>
        <xdr:cNvPr id="730" name="直線コネクタ 729"/>
        <xdr:cNvCxnSpPr/>
      </xdr:nvCxnSpPr>
      <xdr:spPr>
        <a:xfrm flipV="1">
          <a:off x="20434300" y="6292069"/>
          <a:ext cx="889000" cy="20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132135</xdr:rowOff>
    </xdr:from>
    <xdr:ext cx="469744" cy="259045"/>
    <xdr:sp macro="" textlink="">
      <xdr:nvSpPr>
        <xdr:cNvPr id="732" name="テキスト ボックス 731"/>
        <xdr:cNvSpPr txBox="1"/>
      </xdr:nvSpPr>
      <xdr:spPr>
        <a:xfrm>
          <a:off x="21088428" y="6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155702</xdr:rowOff>
    </xdr:from>
    <xdr:to>
      <xdr:col>107</xdr:col>
      <xdr:colOff>50800</xdr:colOff>
      <xdr:row>38</xdr:row>
      <xdr:rowOff>7341</xdr:rowOff>
    </xdr:to>
    <xdr:cxnSp macro="">
      <xdr:nvCxnSpPr>
        <xdr:cNvPr id="733" name="直線コネクタ 732"/>
        <xdr:cNvCxnSpPr/>
      </xdr:nvCxnSpPr>
      <xdr:spPr>
        <a:xfrm flipV="1">
          <a:off x="19545300" y="6499352"/>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157474</xdr:rowOff>
    </xdr:from>
    <xdr:to>
      <xdr:col>102</xdr:col>
      <xdr:colOff>114300</xdr:colOff>
      <xdr:row>38</xdr:row>
      <xdr:rowOff>7341</xdr:rowOff>
    </xdr:to>
    <xdr:cxnSp macro="">
      <xdr:nvCxnSpPr>
        <xdr:cNvPr id="736" name="直線コネクタ 735"/>
        <xdr:cNvCxnSpPr/>
      </xdr:nvCxnSpPr>
      <xdr:spPr>
        <a:xfrm>
          <a:off x="18656300" y="6501124"/>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38" name="テキスト ボックス 737"/>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0" name="テキスト ボックス 739"/>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149079</xdr:rowOff>
    </xdr:from>
    <xdr:to>
      <xdr:col>116</xdr:col>
      <xdr:colOff>114300</xdr:colOff>
      <xdr:row>31</xdr:row>
      <xdr:rowOff>79229</xdr:rowOff>
    </xdr:to>
    <xdr:sp macro="" textlink="">
      <xdr:nvSpPr>
        <xdr:cNvPr id="746" name="楕円 745"/>
        <xdr:cNvSpPr/>
      </xdr:nvSpPr>
      <xdr:spPr>
        <a:xfrm>
          <a:off x="22110700" y="52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102106</xdr:rowOff>
    </xdr:from>
    <xdr:ext cx="534377" cy="259045"/>
    <xdr:sp macro="" textlink="">
      <xdr:nvSpPr>
        <xdr:cNvPr id="747" name="投資及び出資金該当値テキスト"/>
        <xdr:cNvSpPr txBox="1"/>
      </xdr:nvSpPr>
      <xdr:spPr>
        <a:xfrm>
          <a:off x="22212300" y="524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69069</xdr:rowOff>
    </xdr:from>
    <xdr:to>
      <xdr:col>112</xdr:col>
      <xdr:colOff>38100</xdr:colOff>
      <xdr:row>36</xdr:row>
      <xdr:rowOff>170669</xdr:rowOff>
    </xdr:to>
    <xdr:sp macro="" textlink="">
      <xdr:nvSpPr>
        <xdr:cNvPr id="748" name="楕円 747"/>
        <xdr:cNvSpPr/>
      </xdr:nvSpPr>
      <xdr:spPr>
        <a:xfrm>
          <a:off x="21272500" y="62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15746</xdr:rowOff>
    </xdr:from>
    <xdr:ext cx="469744" cy="259045"/>
    <xdr:sp macro="" textlink="">
      <xdr:nvSpPr>
        <xdr:cNvPr id="749" name="テキスト ボックス 748"/>
        <xdr:cNvSpPr txBox="1"/>
      </xdr:nvSpPr>
      <xdr:spPr>
        <a:xfrm>
          <a:off x="21088428" y="601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104902</xdr:rowOff>
    </xdr:from>
    <xdr:to>
      <xdr:col>107</xdr:col>
      <xdr:colOff>101600</xdr:colOff>
      <xdr:row>38</xdr:row>
      <xdr:rowOff>35052</xdr:rowOff>
    </xdr:to>
    <xdr:sp macro="" textlink="">
      <xdr:nvSpPr>
        <xdr:cNvPr id="750" name="楕円 749"/>
        <xdr:cNvSpPr/>
      </xdr:nvSpPr>
      <xdr:spPr>
        <a:xfrm>
          <a:off x="20383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26179</xdr:rowOff>
    </xdr:from>
    <xdr:ext cx="378565" cy="259045"/>
    <xdr:sp macro="" textlink="">
      <xdr:nvSpPr>
        <xdr:cNvPr id="751" name="テキスト ボックス 750"/>
        <xdr:cNvSpPr txBox="1"/>
      </xdr:nvSpPr>
      <xdr:spPr>
        <a:xfrm>
          <a:off x="20245017" y="654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127991</xdr:rowOff>
    </xdr:from>
    <xdr:to>
      <xdr:col>102</xdr:col>
      <xdr:colOff>165100</xdr:colOff>
      <xdr:row>38</xdr:row>
      <xdr:rowOff>58141</xdr:rowOff>
    </xdr:to>
    <xdr:sp macro="" textlink="">
      <xdr:nvSpPr>
        <xdr:cNvPr id="752" name="楕円 751"/>
        <xdr:cNvSpPr/>
      </xdr:nvSpPr>
      <xdr:spPr>
        <a:xfrm>
          <a:off x="19494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49268</xdr:rowOff>
    </xdr:from>
    <xdr:ext cx="378565" cy="259045"/>
    <xdr:sp macro="" textlink="">
      <xdr:nvSpPr>
        <xdr:cNvPr id="753" name="テキスト ボックス 752"/>
        <xdr:cNvSpPr txBox="1"/>
      </xdr:nvSpPr>
      <xdr:spPr>
        <a:xfrm>
          <a:off x="19356017" y="6564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106674</xdr:rowOff>
    </xdr:from>
    <xdr:to>
      <xdr:col>98</xdr:col>
      <xdr:colOff>38100</xdr:colOff>
      <xdr:row>38</xdr:row>
      <xdr:rowOff>36824</xdr:rowOff>
    </xdr:to>
    <xdr:sp macro="" textlink="">
      <xdr:nvSpPr>
        <xdr:cNvPr id="754" name="楕円 753"/>
        <xdr:cNvSpPr/>
      </xdr:nvSpPr>
      <xdr:spPr>
        <a:xfrm>
          <a:off x="18605500" y="645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27950</xdr:rowOff>
    </xdr:from>
    <xdr:ext cx="378565" cy="259045"/>
    <xdr:sp macro="" textlink="">
      <xdr:nvSpPr>
        <xdr:cNvPr id="755" name="テキスト ボックス 754"/>
        <xdr:cNvSpPr txBox="1"/>
      </xdr:nvSpPr>
      <xdr:spPr>
        <a:xfrm>
          <a:off x="18467017" y="654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137795</xdr:rowOff>
    </xdr:from>
    <xdr:to>
      <xdr:col>116</xdr:col>
      <xdr:colOff>63500</xdr:colOff>
      <xdr:row>57</xdr:row>
      <xdr:rowOff>117640</xdr:rowOff>
    </xdr:to>
    <xdr:cxnSp macro="">
      <xdr:nvCxnSpPr>
        <xdr:cNvPr id="784" name="直線コネクタ 783"/>
        <xdr:cNvCxnSpPr/>
      </xdr:nvCxnSpPr>
      <xdr:spPr>
        <a:xfrm flipV="1">
          <a:off x="21323300" y="8881745"/>
          <a:ext cx="838200" cy="100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165263</xdr:rowOff>
    </xdr:from>
    <xdr:ext cx="469744" cy="259045"/>
    <xdr:sp macro="" textlink="">
      <xdr:nvSpPr>
        <xdr:cNvPr id="785" name="貸付金平均値テキスト"/>
        <xdr:cNvSpPr txBox="1"/>
      </xdr:nvSpPr>
      <xdr:spPr>
        <a:xfrm>
          <a:off x="22212300" y="993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117640</xdr:rowOff>
    </xdr:from>
    <xdr:to>
      <xdr:col>111</xdr:col>
      <xdr:colOff>177800</xdr:colOff>
      <xdr:row>58</xdr:row>
      <xdr:rowOff>155949</xdr:rowOff>
    </xdr:to>
    <xdr:cxnSp macro="">
      <xdr:nvCxnSpPr>
        <xdr:cNvPr id="787" name="直線コネクタ 786"/>
        <xdr:cNvCxnSpPr/>
      </xdr:nvCxnSpPr>
      <xdr:spPr>
        <a:xfrm flipV="1">
          <a:off x="20434300" y="9890290"/>
          <a:ext cx="889000" cy="20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147585</xdr:rowOff>
    </xdr:from>
    <xdr:ext cx="469744" cy="259045"/>
    <xdr:sp macro="" textlink="">
      <xdr:nvSpPr>
        <xdr:cNvPr id="789" name="テキスト ボックス 788"/>
        <xdr:cNvSpPr txBox="1"/>
      </xdr:nvSpPr>
      <xdr:spPr>
        <a:xfrm>
          <a:off x="21088428" y="10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155949</xdr:rowOff>
    </xdr:from>
    <xdr:to>
      <xdr:col>107</xdr:col>
      <xdr:colOff>50800</xdr:colOff>
      <xdr:row>58</xdr:row>
      <xdr:rowOff>161874</xdr:rowOff>
    </xdr:to>
    <xdr:cxnSp macro="">
      <xdr:nvCxnSpPr>
        <xdr:cNvPr id="790" name="直線コネクタ 789"/>
        <xdr:cNvCxnSpPr/>
      </xdr:nvCxnSpPr>
      <xdr:spPr>
        <a:xfrm flipV="1">
          <a:off x="19545300" y="10100049"/>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2" name="テキスト ボックス 791"/>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139167</xdr:rowOff>
    </xdr:from>
    <xdr:to>
      <xdr:col>102</xdr:col>
      <xdr:colOff>114300</xdr:colOff>
      <xdr:row>58</xdr:row>
      <xdr:rowOff>161874</xdr:rowOff>
    </xdr:to>
    <xdr:cxnSp macro="">
      <xdr:nvCxnSpPr>
        <xdr:cNvPr id="793" name="直線コネクタ 792"/>
        <xdr:cNvCxnSpPr/>
      </xdr:nvCxnSpPr>
      <xdr:spPr>
        <a:xfrm>
          <a:off x="18656300" y="10083267"/>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169975</xdr:rowOff>
    </xdr:from>
    <xdr:ext cx="469744" cy="259045"/>
    <xdr:sp macro="" textlink="">
      <xdr:nvSpPr>
        <xdr:cNvPr id="795" name="テキスト ボックス 794"/>
        <xdr:cNvSpPr txBox="1"/>
      </xdr:nvSpPr>
      <xdr:spPr>
        <a:xfrm>
          <a:off x="19310428" y="97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162298</xdr:rowOff>
    </xdr:from>
    <xdr:ext cx="469744" cy="259045"/>
    <xdr:sp macro="" textlink="">
      <xdr:nvSpPr>
        <xdr:cNvPr id="797" name="テキスト ボックス 796"/>
        <xdr:cNvSpPr txBox="1"/>
      </xdr:nvSpPr>
      <xdr:spPr>
        <a:xfrm>
          <a:off x="18421428" y="97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86995</xdr:rowOff>
    </xdr:from>
    <xdr:to>
      <xdr:col>116</xdr:col>
      <xdr:colOff>114300</xdr:colOff>
      <xdr:row>52</xdr:row>
      <xdr:rowOff>17145</xdr:rowOff>
    </xdr:to>
    <xdr:sp macro="" textlink="">
      <xdr:nvSpPr>
        <xdr:cNvPr id="803" name="楕円 802"/>
        <xdr:cNvSpPr/>
      </xdr:nvSpPr>
      <xdr:spPr>
        <a:xfrm>
          <a:off x="22110700" y="883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40022</xdr:rowOff>
    </xdr:from>
    <xdr:ext cx="534377" cy="259045"/>
    <xdr:sp macro="" textlink="">
      <xdr:nvSpPr>
        <xdr:cNvPr id="804" name="貸付金該当値テキスト"/>
        <xdr:cNvSpPr txBox="1"/>
      </xdr:nvSpPr>
      <xdr:spPr>
        <a:xfrm>
          <a:off x="22212300" y="878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66840</xdr:rowOff>
    </xdr:from>
    <xdr:to>
      <xdr:col>112</xdr:col>
      <xdr:colOff>38100</xdr:colOff>
      <xdr:row>57</xdr:row>
      <xdr:rowOff>168440</xdr:rowOff>
    </xdr:to>
    <xdr:sp macro="" textlink="">
      <xdr:nvSpPr>
        <xdr:cNvPr id="805" name="楕円 804"/>
        <xdr:cNvSpPr/>
      </xdr:nvSpPr>
      <xdr:spPr>
        <a:xfrm>
          <a:off x="21272500" y="98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13517</xdr:rowOff>
    </xdr:from>
    <xdr:ext cx="534377" cy="259045"/>
    <xdr:sp macro="" textlink="">
      <xdr:nvSpPr>
        <xdr:cNvPr id="806" name="テキスト ボックス 805"/>
        <xdr:cNvSpPr txBox="1"/>
      </xdr:nvSpPr>
      <xdr:spPr>
        <a:xfrm>
          <a:off x="21056111" y="96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105149</xdr:rowOff>
    </xdr:from>
    <xdr:to>
      <xdr:col>107</xdr:col>
      <xdr:colOff>101600</xdr:colOff>
      <xdr:row>59</xdr:row>
      <xdr:rowOff>35299</xdr:rowOff>
    </xdr:to>
    <xdr:sp macro="" textlink="">
      <xdr:nvSpPr>
        <xdr:cNvPr id="807" name="楕円 806"/>
        <xdr:cNvSpPr/>
      </xdr:nvSpPr>
      <xdr:spPr>
        <a:xfrm>
          <a:off x="20383500" y="100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26426</xdr:rowOff>
    </xdr:from>
    <xdr:ext cx="469744" cy="259045"/>
    <xdr:sp macro="" textlink="">
      <xdr:nvSpPr>
        <xdr:cNvPr id="808" name="テキスト ボックス 807"/>
        <xdr:cNvSpPr txBox="1"/>
      </xdr:nvSpPr>
      <xdr:spPr>
        <a:xfrm>
          <a:off x="20199428" y="1014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111074</xdr:rowOff>
    </xdr:from>
    <xdr:to>
      <xdr:col>102</xdr:col>
      <xdr:colOff>165100</xdr:colOff>
      <xdr:row>59</xdr:row>
      <xdr:rowOff>41224</xdr:rowOff>
    </xdr:to>
    <xdr:sp macro="" textlink="">
      <xdr:nvSpPr>
        <xdr:cNvPr id="809" name="楕円 808"/>
        <xdr:cNvSpPr/>
      </xdr:nvSpPr>
      <xdr:spPr>
        <a:xfrm>
          <a:off x="19494500" y="100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32351</xdr:rowOff>
    </xdr:from>
    <xdr:ext cx="469744" cy="259045"/>
    <xdr:sp macro="" textlink="">
      <xdr:nvSpPr>
        <xdr:cNvPr id="810" name="テキスト ボックス 809"/>
        <xdr:cNvSpPr txBox="1"/>
      </xdr:nvSpPr>
      <xdr:spPr>
        <a:xfrm>
          <a:off x="19310428" y="1014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88367</xdr:rowOff>
    </xdr:from>
    <xdr:to>
      <xdr:col>98</xdr:col>
      <xdr:colOff>38100</xdr:colOff>
      <xdr:row>59</xdr:row>
      <xdr:rowOff>18517</xdr:rowOff>
    </xdr:to>
    <xdr:sp macro="" textlink="">
      <xdr:nvSpPr>
        <xdr:cNvPr id="811" name="楕円 810"/>
        <xdr:cNvSpPr/>
      </xdr:nvSpPr>
      <xdr:spPr>
        <a:xfrm>
          <a:off x="18605500" y="100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9644</xdr:rowOff>
    </xdr:from>
    <xdr:ext cx="469744" cy="259045"/>
    <xdr:sp macro="" textlink="">
      <xdr:nvSpPr>
        <xdr:cNvPr id="812" name="テキスト ボックス 811"/>
        <xdr:cNvSpPr txBox="1"/>
      </xdr:nvSpPr>
      <xdr:spPr>
        <a:xfrm>
          <a:off x="18421428" y="1012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157976</xdr:rowOff>
    </xdr:from>
    <xdr:to>
      <xdr:col>116</xdr:col>
      <xdr:colOff>63500</xdr:colOff>
      <xdr:row>78</xdr:row>
      <xdr:rowOff>6556</xdr:rowOff>
    </xdr:to>
    <xdr:cxnSp macro="">
      <xdr:nvCxnSpPr>
        <xdr:cNvPr id="843" name="直線コネクタ 842"/>
        <xdr:cNvCxnSpPr/>
      </xdr:nvCxnSpPr>
      <xdr:spPr>
        <a:xfrm flipV="1">
          <a:off x="21323300" y="13359626"/>
          <a:ext cx="8382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4"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155713</xdr:rowOff>
    </xdr:from>
    <xdr:to>
      <xdr:col>111</xdr:col>
      <xdr:colOff>177800</xdr:colOff>
      <xdr:row>78</xdr:row>
      <xdr:rowOff>6556</xdr:rowOff>
    </xdr:to>
    <xdr:cxnSp macro="">
      <xdr:nvCxnSpPr>
        <xdr:cNvPr id="846" name="直線コネクタ 845"/>
        <xdr:cNvCxnSpPr/>
      </xdr:nvCxnSpPr>
      <xdr:spPr>
        <a:xfrm>
          <a:off x="20434300" y="13357363"/>
          <a:ext cx="889000" cy="2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48" name="テキスト ボックス 847"/>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155713</xdr:rowOff>
    </xdr:from>
    <xdr:to>
      <xdr:col>107</xdr:col>
      <xdr:colOff>50800</xdr:colOff>
      <xdr:row>78</xdr:row>
      <xdr:rowOff>167</xdr:rowOff>
    </xdr:to>
    <xdr:cxnSp macro="">
      <xdr:nvCxnSpPr>
        <xdr:cNvPr id="849" name="直線コネクタ 848"/>
        <xdr:cNvCxnSpPr/>
      </xdr:nvCxnSpPr>
      <xdr:spPr>
        <a:xfrm flipV="1">
          <a:off x="19545300" y="13357363"/>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1" name="テキスト ボックス 850"/>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167</xdr:rowOff>
    </xdr:from>
    <xdr:to>
      <xdr:col>102</xdr:col>
      <xdr:colOff>114300</xdr:colOff>
      <xdr:row>78</xdr:row>
      <xdr:rowOff>21437</xdr:rowOff>
    </xdr:to>
    <xdr:cxnSp macro="">
      <xdr:nvCxnSpPr>
        <xdr:cNvPr id="852" name="直線コネクタ 851"/>
        <xdr:cNvCxnSpPr/>
      </xdr:nvCxnSpPr>
      <xdr:spPr>
        <a:xfrm flipV="1">
          <a:off x="18656300" y="13373267"/>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77040</xdr:rowOff>
    </xdr:from>
    <xdr:ext cx="534377" cy="259045"/>
    <xdr:sp macro="" textlink="">
      <xdr:nvSpPr>
        <xdr:cNvPr id="854" name="テキスト ボックス 853"/>
        <xdr:cNvSpPr txBox="1"/>
      </xdr:nvSpPr>
      <xdr:spPr>
        <a:xfrm>
          <a:off x="19278111" y="129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86783</xdr:rowOff>
    </xdr:from>
    <xdr:ext cx="534377" cy="259045"/>
    <xdr:sp macro="" textlink="">
      <xdr:nvSpPr>
        <xdr:cNvPr id="856" name="テキスト ボックス 855"/>
        <xdr:cNvSpPr txBox="1"/>
      </xdr:nvSpPr>
      <xdr:spPr>
        <a:xfrm>
          <a:off x="18389111" y="12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107176</xdr:rowOff>
    </xdr:from>
    <xdr:to>
      <xdr:col>116</xdr:col>
      <xdr:colOff>114300</xdr:colOff>
      <xdr:row>78</xdr:row>
      <xdr:rowOff>37326</xdr:rowOff>
    </xdr:to>
    <xdr:sp macro="" textlink="">
      <xdr:nvSpPr>
        <xdr:cNvPr id="862" name="楕円 861"/>
        <xdr:cNvSpPr/>
      </xdr:nvSpPr>
      <xdr:spPr>
        <a:xfrm>
          <a:off x="22110700" y="133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22103</xdr:rowOff>
    </xdr:from>
    <xdr:ext cx="534377" cy="259045"/>
    <xdr:sp macro="" textlink="">
      <xdr:nvSpPr>
        <xdr:cNvPr id="863" name="繰出金該当値テキスト"/>
        <xdr:cNvSpPr txBox="1"/>
      </xdr:nvSpPr>
      <xdr:spPr>
        <a:xfrm>
          <a:off x="22212300" y="1322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127206</xdr:rowOff>
    </xdr:from>
    <xdr:to>
      <xdr:col>112</xdr:col>
      <xdr:colOff>38100</xdr:colOff>
      <xdr:row>78</xdr:row>
      <xdr:rowOff>57356</xdr:rowOff>
    </xdr:to>
    <xdr:sp macro="" textlink="">
      <xdr:nvSpPr>
        <xdr:cNvPr id="864" name="楕円 863"/>
        <xdr:cNvSpPr/>
      </xdr:nvSpPr>
      <xdr:spPr>
        <a:xfrm>
          <a:off x="21272500" y="1332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48483</xdr:rowOff>
    </xdr:from>
    <xdr:ext cx="534377" cy="259045"/>
    <xdr:sp macro="" textlink="">
      <xdr:nvSpPr>
        <xdr:cNvPr id="865" name="テキスト ボックス 864"/>
        <xdr:cNvSpPr txBox="1"/>
      </xdr:nvSpPr>
      <xdr:spPr>
        <a:xfrm>
          <a:off x="21056111" y="1342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104913</xdr:rowOff>
    </xdr:from>
    <xdr:to>
      <xdr:col>107</xdr:col>
      <xdr:colOff>101600</xdr:colOff>
      <xdr:row>78</xdr:row>
      <xdr:rowOff>35063</xdr:rowOff>
    </xdr:to>
    <xdr:sp macro="" textlink="">
      <xdr:nvSpPr>
        <xdr:cNvPr id="866" name="楕円 865"/>
        <xdr:cNvSpPr/>
      </xdr:nvSpPr>
      <xdr:spPr>
        <a:xfrm>
          <a:off x="20383500" y="1330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26190</xdr:rowOff>
    </xdr:from>
    <xdr:ext cx="534377" cy="259045"/>
    <xdr:sp macro="" textlink="">
      <xdr:nvSpPr>
        <xdr:cNvPr id="867" name="テキスト ボックス 866"/>
        <xdr:cNvSpPr txBox="1"/>
      </xdr:nvSpPr>
      <xdr:spPr>
        <a:xfrm>
          <a:off x="20167111" y="13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120817</xdr:rowOff>
    </xdr:from>
    <xdr:to>
      <xdr:col>102</xdr:col>
      <xdr:colOff>165100</xdr:colOff>
      <xdr:row>78</xdr:row>
      <xdr:rowOff>50967</xdr:rowOff>
    </xdr:to>
    <xdr:sp macro="" textlink="">
      <xdr:nvSpPr>
        <xdr:cNvPr id="868" name="楕円 867"/>
        <xdr:cNvSpPr/>
      </xdr:nvSpPr>
      <xdr:spPr>
        <a:xfrm>
          <a:off x="19494500" y="133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42094</xdr:rowOff>
    </xdr:from>
    <xdr:ext cx="534377" cy="259045"/>
    <xdr:sp macro="" textlink="">
      <xdr:nvSpPr>
        <xdr:cNvPr id="869" name="テキスト ボックス 868"/>
        <xdr:cNvSpPr txBox="1"/>
      </xdr:nvSpPr>
      <xdr:spPr>
        <a:xfrm>
          <a:off x="19278111" y="134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142087</xdr:rowOff>
    </xdr:from>
    <xdr:to>
      <xdr:col>98</xdr:col>
      <xdr:colOff>38100</xdr:colOff>
      <xdr:row>78</xdr:row>
      <xdr:rowOff>72237</xdr:rowOff>
    </xdr:to>
    <xdr:sp macro="" textlink="">
      <xdr:nvSpPr>
        <xdr:cNvPr id="870" name="楕円 869"/>
        <xdr:cNvSpPr/>
      </xdr:nvSpPr>
      <xdr:spPr>
        <a:xfrm>
          <a:off x="18605500" y="1334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63364</xdr:rowOff>
    </xdr:from>
    <xdr:ext cx="534377" cy="259045"/>
    <xdr:sp macro="" textlink="">
      <xdr:nvSpPr>
        <xdr:cNvPr id="871" name="テキスト ボックス 870"/>
        <xdr:cNvSpPr txBox="1"/>
      </xdr:nvSpPr>
      <xdr:spPr>
        <a:xfrm>
          <a:off x="18389111" y="1343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・「投資及び出資金」は住民一人当たり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20,947</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地方独立行政法人桑名市総合医療センターが進めている新病院整備に係る投資及び出資金の支出額が、類似団体と比較して多い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・「貸付金」は住民一人当たり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67,100</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円となっており、類似団体と比較して一人当たりコストが高い状況となっている。これは、新病院整備に係る貸付の増加によるものである。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・「投資及び出資金」や「貸付金」に係る平成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年度の決算額が前年度と比較して大きく増加しているのは、平成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年度が新病院開院の直前の年度にあたり、病院整備等の経費が一時的に増大したことによるものである。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142,930
139,214
136.68
64,053,910
62,321,821
1,607,276
30,219,981
68,704,919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101056</xdr:rowOff>
    </xdr:from>
    <xdr:to>
      <xdr:col>24</xdr:col>
      <xdr:colOff>63500</xdr:colOff>
      <xdr:row>36</xdr:row>
      <xdr:rowOff>43906</xdr:rowOff>
    </xdr:to>
    <xdr:cxnSp macro="">
      <xdr:nvCxnSpPr>
        <xdr:cNvPr id="63" name="直線コネクタ 62"/>
        <xdr:cNvCxnSpPr/>
      </xdr:nvCxnSpPr>
      <xdr:spPr>
        <a:xfrm>
          <a:off x="3797300" y="610180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3628</xdr:rowOff>
    </xdr:from>
    <xdr:to>
      <xdr:col>19</xdr:col>
      <xdr:colOff>177800</xdr:colOff>
      <xdr:row>35</xdr:row>
      <xdr:rowOff>101056</xdr:rowOff>
    </xdr:to>
    <xdr:cxnSp macro="">
      <xdr:nvCxnSpPr>
        <xdr:cNvPr id="66" name="直線コネクタ 65"/>
        <xdr:cNvCxnSpPr/>
      </xdr:nvCxnSpPr>
      <xdr:spPr>
        <a:xfrm>
          <a:off x="2908300" y="5832928"/>
          <a:ext cx="889000" cy="26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68" name="テキスト ボックス 67"/>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129903</xdr:rowOff>
    </xdr:from>
    <xdr:to>
      <xdr:col>15</xdr:col>
      <xdr:colOff>50800</xdr:colOff>
      <xdr:row>34</xdr:row>
      <xdr:rowOff>3628</xdr:rowOff>
    </xdr:to>
    <xdr:cxnSp macro="">
      <xdr:nvCxnSpPr>
        <xdr:cNvPr id="69" name="直線コネクタ 68"/>
        <xdr:cNvCxnSpPr/>
      </xdr:nvCxnSpPr>
      <xdr:spPr>
        <a:xfrm>
          <a:off x="2019300" y="5616303"/>
          <a:ext cx="889000" cy="2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97790</xdr:rowOff>
    </xdr:from>
    <xdr:to>
      <xdr:col>10</xdr:col>
      <xdr:colOff>114300</xdr:colOff>
      <xdr:row>32</xdr:row>
      <xdr:rowOff>129903</xdr:rowOff>
    </xdr:to>
    <xdr:cxnSp macro="">
      <xdr:nvCxnSpPr>
        <xdr:cNvPr id="72" name="直線コネクタ 71"/>
        <xdr:cNvCxnSpPr/>
      </xdr:nvCxnSpPr>
      <xdr:spPr>
        <a:xfrm>
          <a:off x="1130300" y="5412740"/>
          <a:ext cx="889000" cy="20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26505</xdr:rowOff>
    </xdr:from>
    <xdr:ext cx="469744" cy="259045"/>
    <xdr:sp macro="" textlink="">
      <xdr:nvSpPr>
        <xdr:cNvPr id="74" name="テキスト ボックス 73"/>
        <xdr:cNvSpPr txBox="1"/>
      </xdr:nvSpPr>
      <xdr:spPr>
        <a:xfrm>
          <a:off x="1784428"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80934</xdr:rowOff>
    </xdr:from>
    <xdr:ext cx="469744" cy="259045"/>
    <xdr:sp macro="" textlink="">
      <xdr:nvSpPr>
        <xdr:cNvPr id="76" name="テキスト ボックス 75"/>
        <xdr:cNvSpPr txBox="1"/>
      </xdr:nvSpPr>
      <xdr:spPr>
        <a:xfrm>
          <a:off x="895428"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164556</xdr:rowOff>
    </xdr:from>
    <xdr:to>
      <xdr:col>24</xdr:col>
      <xdr:colOff>114300</xdr:colOff>
      <xdr:row>36</xdr:row>
      <xdr:rowOff>94706</xdr:rowOff>
    </xdr:to>
    <xdr:sp macro="" textlink="">
      <xdr:nvSpPr>
        <xdr:cNvPr id="82" name="楕円 81"/>
        <xdr:cNvSpPr/>
      </xdr:nvSpPr>
      <xdr:spPr>
        <a:xfrm>
          <a:off x="4584700" y="61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142983</xdr:rowOff>
    </xdr:from>
    <xdr:ext cx="469744" cy="259045"/>
    <xdr:sp macro="" textlink="">
      <xdr:nvSpPr>
        <xdr:cNvPr id="83" name="議会費該当値テキスト"/>
        <xdr:cNvSpPr txBox="1"/>
      </xdr:nvSpPr>
      <xdr:spPr>
        <a:xfrm>
          <a:off x="4686300" y="61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50256</xdr:rowOff>
    </xdr:from>
    <xdr:to>
      <xdr:col>20</xdr:col>
      <xdr:colOff>38100</xdr:colOff>
      <xdr:row>35</xdr:row>
      <xdr:rowOff>151856</xdr:rowOff>
    </xdr:to>
    <xdr:sp macro="" textlink="">
      <xdr:nvSpPr>
        <xdr:cNvPr id="84" name="楕円 83"/>
        <xdr:cNvSpPr/>
      </xdr:nvSpPr>
      <xdr:spPr>
        <a:xfrm>
          <a:off x="3746500" y="6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142983</xdr:rowOff>
    </xdr:from>
    <xdr:ext cx="469744" cy="259045"/>
    <xdr:sp macro="" textlink="">
      <xdr:nvSpPr>
        <xdr:cNvPr id="85" name="テキスト ボックス 84"/>
        <xdr:cNvSpPr txBox="1"/>
      </xdr:nvSpPr>
      <xdr:spPr>
        <a:xfrm>
          <a:off x="3562428" y="61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124278</xdr:rowOff>
    </xdr:from>
    <xdr:to>
      <xdr:col>15</xdr:col>
      <xdr:colOff>101600</xdr:colOff>
      <xdr:row>34</xdr:row>
      <xdr:rowOff>54428</xdr:rowOff>
    </xdr:to>
    <xdr:sp macro="" textlink="">
      <xdr:nvSpPr>
        <xdr:cNvPr id="86" name="楕円 85"/>
        <xdr:cNvSpPr/>
      </xdr:nvSpPr>
      <xdr:spPr>
        <a:xfrm>
          <a:off x="2857500" y="57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45555</xdr:rowOff>
    </xdr:from>
    <xdr:ext cx="469744" cy="259045"/>
    <xdr:sp macro="" textlink="">
      <xdr:nvSpPr>
        <xdr:cNvPr id="87" name="テキスト ボックス 86"/>
        <xdr:cNvSpPr txBox="1"/>
      </xdr:nvSpPr>
      <xdr:spPr>
        <a:xfrm>
          <a:off x="2673428" y="587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79103</xdr:rowOff>
    </xdr:from>
    <xdr:to>
      <xdr:col>10</xdr:col>
      <xdr:colOff>165100</xdr:colOff>
      <xdr:row>33</xdr:row>
      <xdr:rowOff>9253</xdr:rowOff>
    </xdr:to>
    <xdr:sp macro="" textlink="">
      <xdr:nvSpPr>
        <xdr:cNvPr id="88" name="楕円 87"/>
        <xdr:cNvSpPr/>
      </xdr:nvSpPr>
      <xdr:spPr>
        <a:xfrm>
          <a:off x="1968500" y="55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25780</xdr:rowOff>
    </xdr:from>
    <xdr:ext cx="469744" cy="259045"/>
    <xdr:sp macro="" textlink="">
      <xdr:nvSpPr>
        <xdr:cNvPr id="89" name="テキスト ボックス 88"/>
        <xdr:cNvSpPr txBox="1"/>
      </xdr:nvSpPr>
      <xdr:spPr>
        <a:xfrm>
          <a:off x="1784428" y="53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46990</xdr:rowOff>
    </xdr:from>
    <xdr:to>
      <xdr:col>6</xdr:col>
      <xdr:colOff>38100</xdr:colOff>
      <xdr:row>31</xdr:row>
      <xdr:rowOff>148590</xdr:rowOff>
    </xdr:to>
    <xdr:sp macro="" textlink="">
      <xdr:nvSpPr>
        <xdr:cNvPr id="90" name="楕円 89"/>
        <xdr:cNvSpPr/>
      </xdr:nvSpPr>
      <xdr:spPr>
        <a:xfrm>
          <a:off x="1079500" y="53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165117</xdr:rowOff>
    </xdr:from>
    <xdr:ext cx="469744" cy="259045"/>
    <xdr:sp macro="" textlink="">
      <xdr:nvSpPr>
        <xdr:cNvPr id="91" name="テキスト ボックス 90"/>
        <xdr:cNvSpPr txBox="1"/>
      </xdr:nvSpPr>
      <xdr:spPr>
        <a:xfrm>
          <a:off x="895428" y="513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37667</xdr:rowOff>
    </xdr:from>
    <xdr:to>
      <xdr:col>24</xdr:col>
      <xdr:colOff>63500</xdr:colOff>
      <xdr:row>57</xdr:row>
      <xdr:rowOff>102598</xdr:rowOff>
    </xdr:to>
    <xdr:cxnSp macro="">
      <xdr:nvCxnSpPr>
        <xdr:cNvPr id="118" name="直線コネクタ 117"/>
        <xdr:cNvCxnSpPr/>
      </xdr:nvCxnSpPr>
      <xdr:spPr>
        <a:xfrm>
          <a:off x="3797300" y="9810317"/>
          <a:ext cx="838200" cy="6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37667</xdr:rowOff>
    </xdr:from>
    <xdr:to>
      <xdr:col>19</xdr:col>
      <xdr:colOff>177800</xdr:colOff>
      <xdr:row>57</xdr:row>
      <xdr:rowOff>126898</xdr:rowOff>
    </xdr:to>
    <xdr:cxnSp macro="">
      <xdr:nvCxnSpPr>
        <xdr:cNvPr id="121" name="直線コネクタ 120"/>
        <xdr:cNvCxnSpPr/>
      </xdr:nvCxnSpPr>
      <xdr:spPr>
        <a:xfrm flipV="1">
          <a:off x="2908300" y="9810317"/>
          <a:ext cx="889000" cy="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111428</xdr:rowOff>
    </xdr:from>
    <xdr:ext cx="534377" cy="259045"/>
    <xdr:sp macro="" textlink="">
      <xdr:nvSpPr>
        <xdr:cNvPr id="123" name="テキスト ボックス 122"/>
        <xdr:cNvSpPr txBox="1"/>
      </xdr:nvSpPr>
      <xdr:spPr>
        <a:xfrm>
          <a:off x="3530111" y="98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110024</xdr:rowOff>
    </xdr:from>
    <xdr:to>
      <xdr:col>15</xdr:col>
      <xdr:colOff>50800</xdr:colOff>
      <xdr:row>57</xdr:row>
      <xdr:rowOff>126898</xdr:rowOff>
    </xdr:to>
    <xdr:cxnSp macro="">
      <xdr:nvCxnSpPr>
        <xdr:cNvPr id="124" name="直線コネクタ 123"/>
        <xdr:cNvCxnSpPr/>
      </xdr:nvCxnSpPr>
      <xdr:spPr>
        <a:xfrm>
          <a:off x="2019300" y="9882674"/>
          <a:ext cx="889000" cy="1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110024</xdr:rowOff>
    </xdr:from>
    <xdr:to>
      <xdr:col>10</xdr:col>
      <xdr:colOff>114300</xdr:colOff>
      <xdr:row>57</xdr:row>
      <xdr:rowOff>135384</xdr:rowOff>
    </xdr:to>
    <xdr:cxnSp macro="">
      <xdr:nvCxnSpPr>
        <xdr:cNvPr id="127" name="直線コネクタ 126"/>
        <xdr:cNvCxnSpPr/>
      </xdr:nvCxnSpPr>
      <xdr:spPr>
        <a:xfrm flipV="1">
          <a:off x="1130300" y="9882674"/>
          <a:ext cx="889000" cy="2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9" name="テキスト ボックス 128"/>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31" name="テキスト ボックス 130"/>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51798</xdr:rowOff>
    </xdr:from>
    <xdr:to>
      <xdr:col>24</xdr:col>
      <xdr:colOff>114300</xdr:colOff>
      <xdr:row>57</xdr:row>
      <xdr:rowOff>153398</xdr:rowOff>
    </xdr:to>
    <xdr:sp macro="" textlink="">
      <xdr:nvSpPr>
        <xdr:cNvPr id="137" name="楕円 136"/>
        <xdr:cNvSpPr/>
      </xdr:nvSpPr>
      <xdr:spPr>
        <a:xfrm>
          <a:off x="4584700" y="98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26782</xdr:rowOff>
    </xdr:from>
    <xdr:ext cx="534377" cy="259045"/>
    <xdr:sp macro="" textlink="">
      <xdr:nvSpPr>
        <xdr:cNvPr id="138" name="総務費該当値テキスト"/>
        <xdr:cNvSpPr txBox="1"/>
      </xdr:nvSpPr>
      <xdr:spPr>
        <a:xfrm>
          <a:off x="4686300" y="97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158317</xdr:rowOff>
    </xdr:from>
    <xdr:to>
      <xdr:col>20</xdr:col>
      <xdr:colOff>38100</xdr:colOff>
      <xdr:row>57</xdr:row>
      <xdr:rowOff>88467</xdr:rowOff>
    </xdr:to>
    <xdr:sp macro="" textlink="">
      <xdr:nvSpPr>
        <xdr:cNvPr id="139" name="楕円 138"/>
        <xdr:cNvSpPr/>
      </xdr:nvSpPr>
      <xdr:spPr>
        <a:xfrm>
          <a:off x="3746500" y="97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104994</xdr:rowOff>
    </xdr:from>
    <xdr:ext cx="534377" cy="259045"/>
    <xdr:sp macro="" textlink="">
      <xdr:nvSpPr>
        <xdr:cNvPr id="140" name="テキスト ボックス 139"/>
        <xdr:cNvSpPr txBox="1"/>
      </xdr:nvSpPr>
      <xdr:spPr>
        <a:xfrm>
          <a:off x="3530111" y="953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76098</xdr:rowOff>
    </xdr:from>
    <xdr:to>
      <xdr:col>15</xdr:col>
      <xdr:colOff>101600</xdr:colOff>
      <xdr:row>58</xdr:row>
      <xdr:rowOff>6248</xdr:rowOff>
    </xdr:to>
    <xdr:sp macro="" textlink="">
      <xdr:nvSpPr>
        <xdr:cNvPr id="141" name="楕円 140"/>
        <xdr:cNvSpPr/>
      </xdr:nvSpPr>
      <xdr:spPr>
        <a:xfrm>
          <a:off x="2857500" y="98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168825</xdr:rowOff>
    </xdr:from>
    <xdr:ext cx="534377" cy="259045"/>
    <xdr:sp macro="" textlink="">
      <xdr:nvSpPr>
        <xdr:cNvPr id="142" name="テキスト ボックス 141"/>
        <xdr:cNvSpPr txBox="1"/>
      </xdr:nvSpPr>
      <xdr:spPr>
        <a:xfrm>
          <a:off x="2641111" y="99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59224</xdr:rowOff>
    </xdr:from>
    <xdr:to>
      <xdr:col>10</xdr:col>
      <xdr:colOff>165100</xdr:colOff>
      <xdr:row>57</xdr:row>
      <xdr:rowOff>160824</xdr:rowOff>
    </xdr:to>
    <xdr:sp macro="" textlink="">
      <xdr:nvSpPr>
        <xdr:cNvPr id="143" name="楕円 142"/>
        <xdr:cNvSpPr/>
      </xdr:nvSpPr>
      <xdr:spPr>
        <a:xfrm>
          <a:off x="1968500" y="983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151951</xdr:rowOff>
    </xdr:from>
    <xdr:ext cx="534377" cy="259045"/>
    <xdr:sp macro="" textlink="">
      <xdr:nvSpPr>
        <xdr:cNvPr id="144" name="テキスト ボックス 143"/>
        <xdr:cNvSpPr txBox="1"/>
      </xdr:nvSpPr>
      <xdr:spPr>
        <a:xfrm>
          <a:off x="1752111" y="992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84584</xdr:rowOff>
    </xdr:from>
    <xdr:to>
      <xdr:col>6</xdr:col>
      <xdr:colOff>38100</xdr:colOff>
      <xdr:row>58</xdr:row>
      <xdr:rowOff>14734</xdr:rowOff>
    </xdr:to>
    <xdr:sp macro="" textlink="">
      <xdr:nvSpPr>
        <xdr:cNvPr id="145" name="楕円 144"/>
        <xdr:cNvSpPr/>
      </xdr:nvSpPr>
      <xdr:spPr>
        <a:xfrm>
          <a:off x="1079500" y="98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5861</xdr:rowOff>
    </xdr:from>
    <xdr:ext cx="534377" cy="259045"/>
    <xdr:sp macro="" textlink="">
      <xdr:nvSpPr>
        <xdr:cNvPr id="146" name="テキスト ボックス 145"/>
        <xdr:cNvSpPr txBox="1"/>
      </xdr:nvSpPr>
      <xdr:spPr>
        <a:xfrm>
          <a:off x="863111" y="994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50127</xdr:rowOff>
    </xdr:from>
    <xdr:to>
      <xdr:col>24</xdr:col>
      <xdr:colOff>63500</xdr:colOff>
      <xdr:row>77</xdr:row>
      <xdr:rowOff>89027</xdr:rowOff>
    </xdr:to>
    <xdr:cxnSp macro="">
      <xdr:nvCxnSpPr>
        <xdr:cNvPr id="176" name="直線コネクタ 175"/>
        <xdr:cNvCxnSpPr/>
      </xdr:nvCxnSpPr>
      <xdr:spPr>
        <a:xfrm flipV="1">
          <a:off x="3797300" y="13251777"/>
          <a:ext cx="8382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78630</xdr:rowOff>
    </xdr:from>
    <xdr:ext cx="599010" cy="259045"/>
    <xdr:sp macro="" textlink="">
      <xdr:nvSpPr>
        <xdr:cNvPr id="177" name="民生費平均値テキスト"/>
        <xdr:cNvSpPr txBox="1"/>
      </xdr:nvSpPr>
      <xdr:spPr>
        <a:xfrm>
          <a:off x="4686300" y="127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89027</xdr:rowOff>
    </xdr:from>
    <xdr:to>
      <xdr:col>19</xdr:col>
      <xdr:colOff>177800</xdr:colOff>
      <xdr:row>77</xdr:row>
      <xdr:rowOff>108553</xdr:rowOff>
    </xdr:to>
    <xdr:cxnSp macro="">
      <xdr:nvCxnSpPr>
        <xdr:cNvPr id="179" name="直線コネクタ 178"/>
        <xdr:cNvCxnSpPr/>
      </xdr:nvCxnSpPr>
      <xdr:spPr>
        <a:xfrm flipV="1">
          <a:off x="2908300" y="13290677"/>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150887</xdr:rowOff>
    </xdr:from>
    <xdr:ext cx="599010" cy="259045"/>
    <xdr:sp macro="" textlink="">
      <xdr:nvSpPr>
        <xdr:cNvPr id="181" name="テキスト ボックス 180"/>
        <xdr:cNvSpPr txBox="1"/>
      </xdr:nvSpPr>
      <xdr:spPr>
        <a:xfrm>
          <a:off x="3497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108553</xdr:rowOff>
    </xdr:from>
    <xdr:to>
      <xdr:col>15</xdr:col>
      <xdr:colOff>50800</xdr:colOff>
      <xdr:row>77</xdr:row>
      <xdr:rowOff>128460</xdr:rowOff>
    </xdr:to>
    <xdr:cxnSp macro="">
      <xdr:nvCxnSpPr>
        <xdr:cNvPr id="182" name="直線コネクタ 181"/>
        <xdr:cNvCxnSpPr/>
      </xdr:nvCxnSpPr>
      <xdr:spPr>
        <a:xfrm flipV="1">
          <a:off x="2019300" y="13310203"/>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56418</xdr:rowOff>
    </xdr:from>
    <xdr:ext cx="599010" cy="259045"/>
    <xdr:sp macro="" textlink="">
      <xdr:nvSpPr>
        <xdr:cNvPr id="184" name="テキスト ボックス 183"/>
        <xdr:cNvSpPr txBox="1"/>
      </xdr:nvSpPr>
      <xdr:spPr>
        <a:xfrm>
          <a:off x="2608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128460</xdr:rowOff>
    </xdr:from>
    <xdr:to>
      <xdr:col>10</xdr:col>
      <xdr:colOff>114300</xdr:colOff>
      <xdr:row>78</xdr:row>
      <xdr:rowOff>69520</xdr:rowOff>
    </xdr:to>
    <xdr:cxnSp macro="">
      <xdr:nvCxnSpPr>
        <xdr:cNvPr id="185" name="直線コネクタ 184"/>
        <xdr:cNvCxnSpPr/>
      </xdr:nvCxnSpPr>
      <xdr:spPr>
        <a:xfrm flipV="1">
          <a:off x="1130300" y="13330110"/>
          <a:ext cx="889000" cy="1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170777</xdr:rowOff>
    </xdr:from>
    <xdr:to>
      <xdr:col>24</xdr:col>
      <xdr:colOff>114300</xdr:colOff>
      <xdr:row>77</xdr:row>
      <xdr:rowOff>100927</xdr:rowOff>
    </xdr:to>
    <xdr:sp macro="" textlink="">
      <xdr:nvSpPr>
        <xdr:cNvPr id="195" name="楕円 194"/>
        <xdr:cNvSpPr/>
      </xdr:nvSpPr>
      <xdr:spPr>
        <a:xfrm>
          <a:off x="4584700" y="132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149204</xdr:rowOff>
    </xdr:from>
    <xdr:ext cx="599010" cy="259045"/>
    <xdr:sp macro="" textlink="">
      <xdr:nvSpPr>
        <xdr:cNvPr id="196" name="民生費該当値テキスト"/>
        <xdr:cNvSpPr txBox="1"/>
      </xdr:nvSpPr>
      <xdr:spPr>
        <a:xfrm>
          <a:off x="4686300" y="1317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38227</xdr:rowOff>
    </xdr:from>
    <xdr:to>
      <xdr:col>20</xdr:col>
      <xdr:colOff>38100</xdr:colOff>
      <xdr:row>77</xdr:row>
      <xdr:rowOff>139827</xdr:rowOff>
    </xdr:to>
    <xdr:sp macro="" textlink="">
      <xdr:nvSpPr>
        <xdr:cNvPr id="197" name="楕円 196"/>
        <xdr:cNvSpPr/>
      </xdr:nvSpPr>
      <xdr:spPr>
        <a:xfrm>
          <a:off x="3746500" y="132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130954</xdr:rowOff>
    </xdr:from>
    <xdr:ext cx="599010" cy="259045"/>
    <xdr:sp macro="" textlink="">
      <xdr:nvSpPr>
        <xdr:cNvPr id="198" name="テキスト ボックス 197"/>
        <xdr:cNvSpPr txBox="1"/>
      </xdr:nvSpPr>
      <xdr:spPr>
        <a:xfrm>
          <a:off x="3497795" y="1333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57753</xdr:rowOff>
    </xdr:from>
    <xdr:to>
      <xdr:col>15</xdr:col>
      <xdr:colOff>101600</xdr:colOff>
      <xdr:row>77</xdr:row>
      <xdr:rowOff>159353</xdr:rowOff>
    </xdr:to>
    <xdr:sp macro="" textlink="">
      <xdr:nvSpPr>
        <xdr:cNvPr id="199" name="楕円 198"/>
        <xdr:cNvSpPr/>
      </xdr:nvSpPr>
      <xdr:spPr>
        <a:xfrm>
          <a:off x="2857500" y="132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150480</xdr:rowOff>
    </xdr:from>
    <xdr:ext cx="599010" cy="259045"/>
    <xdr:sp macro="" textlink="">
      <xdr:nvSpPr>
        <xdr:cNvPr id="200" name="テキスト ボックス 199"/>
        <xdr:cNvSpPr txBox="1"/>
      </xdr:nvSpPr>
      <xdr:spPr>
        <a:xfrm>
          <a:off x="2608795" y="1335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77660</xdr:rowOff>
    </xdr:from>
    <xdr:to>
      <xdr:col>10</xdr:col>
      <xdr:colOff>165100</xdr:colOff>
      <xdr:row>78</xdr:row>
      <xdr:rowOff>7810</xdr:rowOff>
    </xdr:to>
    <xdr:sp macro="" textlink="">
      <xdr:nvSpPr>
        <xdr:cNvPr id="201" name="楕円 200"/>
        <xdr:cNvSpPr/>
      </xdr:nvSpPr>
      <xdr:spPr>
        <a:xfrm>
          <a:off x="1968500" y="1327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170387</xdr:rowOff>
    </xdr:from>
    <xdr:ext cx="599010" cy="259045"/>
    <xdr:sp macro="" textlink="">
      <xdr:nvSpPr>
        <xdr:cNvPr id="202" name="テキスト ボックス 201"/>
        <xdr:cNvSpPr txBox="1"/>
      </xdr:nvSpPr>
      <xdr:spPr>
        <a:xfrm>
          <a:off x="1719795" y="1337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18720</xdr:rowOff>
    </xdr:from>
    <xdr:to>
      <xdr:col>6</xdr:col>
      <xdr:colOff>38100</xdr:colOff>
      <xdr:row>78</xdr:row>
      <xdr:rowOff>120320</xdr:rowOff>
    </xdr:to>
    <xdr:sp macro="" textlink="">
      <xdr:nvSpPr>
        <xdr:cNvPr id="203" name="楕円 202"/>
        <xdr:cNvSpPr/>
      </xdr:nvSpPr>
      <xdr:spPr>
        <a:xfrm>
          <a:off x="1079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111447</xdr:rowOff>
    </xdr:from>
    <xdr:ext cx="599010" cy="259045"/>
    <xdr:sp macro="" textlink="">
      <xdr:nvSpPr>
        <xdr:cNvPr id="204" name="テキスト ボックス 203"/>
        <xdr:cNvSpPr txBox="1"/>
      </xdr:nvSpPr>
      <xdr:spPr>
        <a:xfrm>
          <a:off x="830795" y="1348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155118</xdr:rowOff>
    </xdr:from>
    <xdr:to>
      <xdr:col>24</xdr:col>
      <xdr:colOff>63500</xdr:colOff>
      <xdr:row>97</xdr:row>
      <xdr:rowOff>8040</xdr:rowOff>
    </xdr:to>
    <xdr:cxnSp macro="">
      <xdr:nvCxnSpPr>
        <xdr:cNvPr id="234" name="直線コネクタ 233"/>
        <xdr:cNvCxnSpPr/>
      </xdr:nvCxnSpPr>
      <xdr:spPr>
        <a:xfrm flipV="1">
          <a:off x="3797300" y="15757068"/>
          <a:ext cx="838200" cy="88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10468</xdr:rowOff>
    </xdr:from>
    <xdr:ext cx="534377" cy="259045"/>
    <xdr:sp macro="" textlink="">
      <xdr:nvSpPr>
        <xdr:cNvPr id="235" name="衛生費平均値テキスト"/>
        <xdr:cNvSpPr txBox="1"/>
      </xdr:nvSpPr>
      <xdr:spPr>
        <a:xfrm>
          <a:off x="4686300" y="16812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8040</xdr:rowOff>
    </xdr:from>
    <xdr:to>
      <xdr:col>19</xdr:col>
      <xdr:colOff>177800</xdr:colOff>
      <xdr:row>98</xdr:row>
      <xdr:rowOff>36703</xdr:rowOff>
    </xdr:to>
    <xdr:cxnSp macro="">
      <xdr:nvCxnSpPr>
        <xdr:cNvPr id="237" name="直線コネクタ 236"/>
        <xdr:cNvCxnSpPr/>
      </xdr:nvCxnSpPr>
      <xdr:spPr>
        <a:xfrm flipV="1">
          <a:off x="2908300" y="16638690"/>
          <a:ext cx="889000" cy="20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26179</xdr:rowOff>
    </xdr:from>
    <xdr:ext cx="534377" cy="259045"/>
    <xdr:sp macro="" textlink="">
      <xdr:nvSpPr>
        <xdr:cNvPr id="239" name="テキスト ボックス 238"/>
        <xdr:cNvSpPr txBox="1"/>
      </xdr:nvSpPr>
      <xdr:spPr>
        <a:xfrm>
          <a:off x="3530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36703</xdr:rowOff>
    </xdr:from>
    <xdr:to>
      <xdr:col>15</xdr:col>
      <xdr:colOff>50800</xdr:colOff>
      <xdr:row>98</xdr:row>
      <xdr:rowOff>102108</xdr:rowOff>
    </xdr:to>
    <xdr:cxnSp macro="">
      <xdr:nvCxnSpPr>
        <xdr:cNvPr id="240" name="直線コネクタ 239"/>
        <xdr:cNvCxnSpPr/>
      </xdr:nvCxnSpPr>
      <xdr:spPr>
        <a:xfrm flipV="1">
          <a:off x="2019300" y="16838803"/>
          <a:ext cx="8890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79070</xdr:rowOff>
    </xdr:from>
    <xdr:to>
      <xdr:col>10</xdr:col>
      <xdr:colOff>114300</xdr:colOff>
      <xdr:row>98</xdr:row>
      <xdr:rowOff>102108</xdr:rowOff>
    </xdr:to>
    <xdr:cxnSp macro="">
      <xdr:nvCxnSpPr>
        <xdr:cNvPr id="243" name="直線コネクタ 242"/>
        <xdr:cNvCxnSpPr/>
      </xdr:nvCxnSpPr>
      <xdr:spPr>
        <a:xfrm>
          <a:off x="1130300" y="16881170"/>
          <a:ext cx="889000" cy="2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61777</xdr:rowOff>
    </xdr:from>
    <xdr:ext cx="534377" cy="259045"/>
    <xdr:sp macro="" textlink="">
      <xdr:nvSpPr>
        <xdr:cNvPr id="245" name="テキスト ボックス 244"/>
        <xdr:cNvSpPr txBox="1"/>
      </xdr:nvSpPr>
      <xdr:spPr>
        <a:xfrm>
          <a:off x="1752111" y="170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68115</xdr:rowOff>
    </xdr:from>
    <xdr:ext cx="534377" cy="259045"/>
    <xdr:sp macro="" textlink="">
      <xdr:nvSpPr>
        <xdr:cNvPr id="247" name="テキスト ボックス 246"/>
        <xdr:cNvSpPr txBox="1"/>
      </xdr:nvSpPr>
      <xdr:spPr>
        <a:xfrm>
          <a:off x="863111" y="170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104318</xdr:rowOff>
    </xdr:from>
    <xdr:to>
      <xdr:col>24</xdr:col>
      <xdr:colOff>114300</xdr:colOff>
      <xdr:row>92</xdr:row>
      <xdr:rowOff>34468</xdr:rowOff>
    </xdr:to>
    <xdr:sp macro="" textlink="">
      <xdr:nvSpPr>
        <xdr:cNvPr id="253" name="楕円 252"/>
        <xdr:cNvSpPr/>
      </xdr:nvSpPr>
      <xdr:spPr>
        <a:xfrm>
          <a:off x="4584700" y="157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57345</xdr:rowOff>
    </xdr:from>
    <xdr:ext cx="599010" cy="259045"/>
    <xdr:sp macro="" textlink="">
      <xdr:nvSpPr>
        <xdr:cNvPr id="254" name="衛生費該当値テキスト"/>
        <xdr:cNvSpPr txBox="1"/>
      </xdr:nvSpPr>
      <xdr:spPr>
        <a:xfrm>
          <a:off x="4686300" y="1565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128690</xdr:rowOff>
    </xdr:from>
    <xdr:to>
      <xdr:col>20</xdr:col>
      <xdr:colOff>38100</xdr:colOff>
      <xdr:row>97</xdr:row>
      <xdr:rowOff>58840</xdr:rowOff>
    </xdr:to>
    <xdr:sp macro="" textlink="">
      <xdr:nvSpPr>
        <xdr:cNvPr id="255" name="楕円 254"/>
        <xdr:cNvSpPr/>
      </xdr:nvSpPr>
      <xdr:spPr>
        <a:xfrm>
          <a:off x="3746500" y="165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75367</xdr:rowOff>
    </xdr:from>
    <xdr:ext cx="534377" cy="259045"/>
    <xdr:sp macro="" textlink="">
      <xdr:nvSpPr>
        <xdr:cNvPr id="256" name="テキスト ボックス 255"/>
        <xdr:cNvSpPr txBox="1"/>
      </xdr:nvSpPr>
      <xdr:spPr>
        <a:xfrm>
          <a:off x="3530111" y="163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157353</xdr:rowOff>
    </xdr:from>
    <xdr:to>
      <xdr:col>15</xdr:col>
      <xdr:colOff>101600</xdr:colOff>
      <xdr:row>98</xdr:row>
      <xdr:rowOff>87503</xdr:rowOff>
    </xdr:to>
    <xdr:sp macro="" textlink="">
      <xdr:nvSpPr>
        <xdr:cNvPr id="257" name="楕円 256"/>
        <xdr:cNvSpPr/>
      </xdr:nvSpPr>
      <xdr:spPr>
        <a:xfrm>
          <a:off x="2857500" y="167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104030</xdr:rowOff>
    </xdr:from>
    <xdr:ext cx="534377" cy="259045"/>
    <xdr:sp macro="" textlink="">
      <xdr:nvSpPr>
        <xdr:cNvPr id="258" name="テキスト ボックス 257"/>
        <xdr:cNvSpPr txBox="1"/>
      </xdr:nvSpPr>
      <xdr:spPr>
        <a:xfrm>
          <a:off x="2641111" y="165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51308</xdr:rowOff>
    </xdr:from>
    <xdr:to>
      <xdr:col>10</xdr:col>
      <xdr:colOff>165100</xdr:colOff>
      <xdr:row>98</xdr:row>
      <xdr:rowOff>152908</xdr:rowOff>
    </xdr:to>
    <xdr:sp macro="" textlink="">
      <xdr:nvSpPr>
        <xdr:cNvPr id="259" name="楕円 258"/>
        <xdr:cNvSpPr/>
      </xdr:nvSpPr>
      <xdr:spPr>
        <a:xfrm>
          <a:off x="1968500" y="16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169435</xdr:rowOff>
    </xdr:from>
    <xdr:ext cx="534377" cy="259045"/>
    <xdr:sp macro="" textlink="">
      <xdr:nvSpPr>
        <xdr:cNvPr id="260" name="テキスト ボックス 259"/>
        <xdr:cNvSpPr txBox="1"/>
      </xdr:nvSpPr>
      <xdr:spPr>
        <a:xfrm>
          <a:off x="1752111" y="1662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28270</xdr:rowOff>
    </xdr:from>
    <xdr:to>
      <xdr:col>6</xdr:col>
      <xdr:colOff>38100</xdr:colOff>
      <xdr:row>98</xdr:row>
      <xdr:rowOff>129870</xdr:rowOff>
    </xdr:to>
    <xdr:sp macro="" textlink="">
      <xdr:nvSpPr>
        <xdr:cNvPr id="261" name="楕円 260"/>
        <xdr:cNvSpPr/>
      </xdr:nvSpPr>
      <xdr:spPr>
        <a:xfrm>
          <a:off x="1079500" y="168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146397</xdr:rowOff>
    </xdr:from>
    <xdr:ext cx="534377" cy="259045"/>
    <xdr:sp macro="" textlink="">
      <xdr:nvSpPr>
        <xdr:cNvPr id="262" name="テキスト ボックス 261"/>
        <xdr:cNvSpPr txBox="1"/>
      </xdr:nvSpPr>
      <xdr:spPr>
        <a:xfrm>
          <a:off x="863111" y="1660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69291</xdr:rowOff>
    </xdr:from>
    <xdr:to>
      <xdr:col>55</xdr:col>
      <xdr:colOff>0</xdr:colOff>
      <xdr:row>38</xdr:row>
      <xdr:rowOff>69566</xdr:rowOff>
    </xdr:to>
    <xdr:cxnSp macro="">
      <xdr:nvCxnSpPr>
        <xdr:cNvPr id="289" name="直線コネクタ 288"/>
        <xdr:cNvCxnSpPr/>
      </xdr:nvCxnSpPr>
      <xdr:spPr>
        <a:xfrm flipV="1">
          <a:off x="9639300" y="6584391"/>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67097</xdr:rowOff>
    </xdr:from>
    <xdr:to>
      <xdr:col>50</xdr:col>
      <xdr:colOff>114300</xdr:colOff>
      <xdr:row>38</xdr:row>
      <xdr:rowOff>69566</xdr:rowOff>
    </xdr:to>
    <xdr:cxnSp macro="">
      <xdr:nvCxnSpPr>
        <xdr:cNvPr id="292" name="直線コネクタ 291"/>
        <xdr:cNvCxnSpPr/>
      </xdr:nvCxnSpPr>
      <xdr:spPr>
        <a:xfrm>
          <a:off x="8750300" y="6582197"/>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40945</xdr:rowOff>
    </xdr:from>
    <xdr:to>
      <xdr:col>45</xdr:col>
      <xdr:colOff>177800</xdr:colOff>
      <xdr:row>38</xdr:row>
      <xdr:rowOff>67097</xdr:rowOff>
    </xdr:to>
    <xdr:cxnSp macro="">
      <xdr:nvCxnSpPr>
        <xdr:cNvPr id="295" name="直線コネクタ 294"/>
        <xdr:cNvCxnSpPr/>
      </xdr:nvCxnSpPr>
      <xdr:spPr>
        <a:xfrm>
          <a:off x="7861300" y="6556045"/>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10953</xdr:rowOff>
    </xdr:from>
    <xdr:to>
      <xdr:col>41</xdr:col>
      <xdr:colOff>50800</xdr:colOff>
      <xdr:row>38</xdr:row>
      <xdr:rowOff>40945</xdr:rowOff>
    </xdr:to>
    <xdr:cxnSp macro="">
      <xdr:nvCxnSpPr>
        <xdr:cNvPr id="298" name="直線コネクタ 297"/>
        <xdr:cNvCxnSpPr/>
      </xdr:nvCxnSpPr>
      <xdr:spPr>
        <a:xfrm>
          <a:off x="6972300" y="6526053"/>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0" name="テキスト ボックス 299"/>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2" name="テキスト ボックス 301"/>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18491</xdr:rowOff>
    </xdr:from>
    <xdr:to>
      <xdr:col>55</xdr:col>
      <xdr:colOff>50800</xdr:colOff>
      <xdr:row>38</xdr:row>
      <xdr:rowOff>120091</xdr:rowOff>
    </xdr:to>
    <xdr:sp macro="" textlink="">
      <xdr:nvSpPr>
        <xdr:cNvPr id="308" name="楕円 307"/>
        <xdr:cNvSpPr/>
      </xdr:nvSpPr>
      <xdr:spPr>
        <a:xfrm>
          <a:off x="104267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104868</xdr:rowOff>
    </xdr:from>
    <xdr:ext cx="378565" cy="259045"/>
    <xdr:sp macro="" textlink="">
      <xdr:nvSpPr>
        <xdr:cNvPr id="309" name="労働費該当値テキスト"/>
        <xdr:cNvSpPr txBox="1"/>
      </xdr:nvSpPr>
      <xdr:spPr>
        <a:xfrm>
          <a:off x="10528300" y="644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18766</xdr:rowOff>
    </xdr:from>
    <xdr:to>
      <xdr:col>50</xdr:col>
      <xdr:colOff>165100</xdr:colOff>
      <xdr:row>38</xdr:row>
      <xdr:rowOff>120366</xdr:rowOff>
    </xdr:to>
    <xdr:sp macro="" textlink="">
      <xdr:nvSpPr>
        <xdr:cNvPr id="310" name="楕円 309"/>
        <xdr:cNvSpPr/>
      </xdr:nvSpPr>
      <xdr:spPr>
        <a:xfrm>
          <a:off x="9588500" y="65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111493</xdr:rowOff>
    </xdr:from>
    <xdr:ext cx="378565" cy="259045"/>
    <xdr:sp macro="" textlink="">
      <xdr:nvSpPr>
        <xdr:cNvPr id="311" name="テキスト ボックス 310"/>
        <xdr:cNvSpPr txBox="1"/>
      </xdr:nvSpPr>
      <xdr:spPr>
        <a:xfrm>
          <a:off x="9450017" y="662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16297</xdr:rowOff>
    </xdr:from>
    <xdr:to>
      <xdr:col>46</xdr:col>
      <xdr:colOff>38100</xdr:colOff>
      <xdr:row>38</xdr:row>
      <xdr:rowOff>117897</xdr:rowOff>
    </xdr:to>
    <xdr:sp macro="" textlink="">
      <xdr:nvSpPr>
        <xdr:cNvPr id="312" name="楕円 311"/>
        <xdr:cNvSpPr/>
      </xdr:nvSpPr>
      <xdr:spPr>
        <a:xfrm>
          <a:off x="8699500" y="653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109024</xdr:rowOff>
    </xdr:from>
    <xdr:ext cx="378565" cy="259045"/>
    <xdr:sp macro="" textlink="">
      <xdr:nvSpPr>
        <xdr:cNvPr id="313" name="テキスト ボックス 312"/>
        <xdr:cNvSpPr txBox="1"/>
      </xdr:nvSpPr>
      <xdr:spPr>
        <a:xfrm>
          <a:off x="8561017" y="6624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161595</xdr:rowOff>
    </xdr:from>
    <xdr:to>
      <xdr:col>41</xdr:col>
      <xdr:colOff>101600</xdr:colOff>
      <xdr:row>38</xdr:row>
      <xdr:rowOff>91745</xdr:rowOff>
    </xdr:to>
    <xdr:sp macro="" textlink="">
      <xdr:nvSpPr>
        <xdr:cNvPr id="314" name="楕円 313"/>
        <xdr:cNvSpPr/>
      </xdr:nvSpPr>
      <xdr:spPr>
        <a:xfrm>
          <a:off x="7810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82872</xdr:rowOff>
    </xdr:from>
    <xdr:ext cx="469744" cy="259045"/>
    <xdr:sp macro="" textlink="">
      <xdr:nvSpPr>
        <xdr:cNvPr id="315" name="テキスト ボックス 314"/>
        <xdr:cNvSpPr txBox="1"/>
      </xdr:nvSpPr>
      <xdr:spPr>
        <a:xfrm>
          <a:off x="7626428" y="65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131602</xdr:rowOff>
    </xdr:from>
    <xdr:to>
      <xdr:col>36</xdr:col>
      <xdr:colOff>165100</xdr:colOff>
      <xdr:row>38</xdr:row>
      <xdr:rowOff>61753</xdr:rowOff>
    </xdr:to>
    <xdr:sp macro="" textlink="">
      <xdr:nvSpPr>
        <xdr:cNvPr id="316" name="楕円 315"/>
        <xdr:cNvSpPr/>
      </xdr:nvSpPr>
      <xdr:spPr>
        <a:xfrm>
          <a:off x="6921500" y="64752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52880</xdr:rowOff>
    </xdr:from>
    <xdr:ext cx="469744" cy="259045"/>
    <xdr:sp macro="" textlink="">
      <xdr:nvSpPr>
        <xdr:cNvPr id="317" name="テキスト ボックス 316"/>
        <xdr:cNvSpPr txBox="1"/>
      </xdr:nvSpPr>
      <xdr:spPr>
        <a:xfrm>
          <a:off x="6737428" y="656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167612</xdr:rowOff>
    </xdr:from>
    <xdr:to>
      <xdr:col>55</xdr:col>
      <xdr:colOff>0</xdr:colOff>
      <xdr:row>58</xdr:row>
      <xdr:rowOff>34270</xdr:rowOff>
    </xdr:to>
    <xdr:cxnSp macro="">
      <xdr:nvCxnSpPr>
        <xdr:cNvPr id="344" name="直線コネクタ 343"/>
        <xdr:cNvCxnSpPr/>
      </xdr:nvCxnSpPr>
      <xdr:spPr>
        <a:xfrm>
          <a:off x="9639300" y="9940262"/>
          <a:ext cx="8382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5"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167612</xdr:rowOff>
    </xdr:from>
    <xdr:to>
      <xdr:col>50</xdr:col>
      <xdr:colOff>114300</xdr:colOff>
      <xdr:row>58</xdr:row>
      <xdr:rowOff>6038</xdr:rowOff>
    </xdr:to>
    <xdr:cxnSp macro="">
      <xdr:nvCxnSpPr>
        <xdr:cNvPr id="347" name="直線コネクタ 346"/>
        <xdr:cNvCxnSpPr/>
      </xdr:nvCxnSpPr>
      <xdr:spPr>
        <a:xfrm flipV="1">
          <a:off x="8750300" y="9940262"/>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49" name="テキスト ボックス 348"/>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483</xdr:rowOff>
    </xdr:from>
    <xdr:to>
      <xdr:col>45</xdr:col>
      <xdr:colOff>177800</xdr:colOff>
      <xdr:row>58</xdr:row>
      <xdr:rowOff>6038</xdr:rowOff>
    </xdr:to>
    <xdr:cxnSp macro="">
      <xdr:nvCxnSpPr>
        <xdr:cNvPr id="350" name="直線コネクタ 349"/>
        <xdr:cNvCxnSpPr/>
      </xdr:nvCxnSpPr>
      <xdr:spPr>
        <a:xfrm>
          <a:off x="7861300" y="9944583"/>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47350</xdr:rowOff>
    </xdr:from>
    <xdr:ext cx="469744" cy="259045"/>
    <xdr:sp macro="" textlink="">
      <xdr:nvSpPr>
        <xdr:cNvPr id="352" name="テキスト ボックス 351"/>
        <xdr:cNvSpPr txBox="1"/>
      </xdr:nvSpPr>
      <xdr:spPr>
        <a:xfrm>
          <a:off x="8515428" y="96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155702</xdr:rowOff>
    </xdr:from>
    <xdr:to>
      <xdr:col>41</xdr:col>
      <xdr:colOff>50800</xdr:colOff>
      <xdr:row>58</xdr:row>
      <xdr:rowOff>483</xdr:rowOff>
    </xdr:to>
    <xdr:cxnSp macro="">
      <xdr:nvCxnSpPr>
        <xdr:cNvPr id="353" name="直線コネクタ 352"/>
        <xdr:cNvCxnSpPr/>
      </xdr:nvCxnSpPr>
      <xdr:spPr>
        <a:xfrm>
          <a:off x="6972300" y="9928352"/>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5" name="テキスト ボックス 354"/>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7" name="テキスト ボックス 356"/>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154920</xdr:rowOff>
    </xdr:from>
    <xdr:to>
      <xdr:col>55</xdr:col>
      <xdr:colOff>50800</xdr:colOff>
      <xdr:row>58</xdr:row>
      <xdr:rowOff>85070</xdr:rowOff>
    </xdr:to>
    <xdr:sp macro="" textlink="">
      <xdr:nvSpPr>
        <xdr:cNvPr id="363" name="楕円 362"/>
        <xdr:cNvSpPr/>
      </xdr:nvSpPr>
      <xdr:spPr>
        <a:xfrm>
          <a:off x="10426700" y="99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69847</xdr:rowOff>
    </xdr:from>
    <xdr:ext cx="469744" cy="259045"/>
    <xdr:sp macro="" textlink="">
      <xdr:nvSpPr>
        <xdr:cNvPr id="364" name="農林水産業費該当値テキスト"/>
        <xdr:cNvSpPr txBox="1"/>
      </xdr:nvSpPr>
      <xdr:spPr>
        <a:xfrm>
          <a:off x="10528300" y="984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116812</xdr:rowOff>
    </xdr:from>
    <xdr:to>
      <xdr:col>50</xdr:col>
      <xdr:colOff>165100</xdr:colOff>
      <xdr:row>58</xdr:row>
      <xdr:rowOff>46962</xdr:rowOff>
    </xdr:to>
    <xdr:sp macro="" textlink="">
      <xdr:nvSpPr>
        <xdr:cNvPr id="365" name="楕円 364"/>
        <xdr:cNvSpPr/>
      </xdr:nvSpPr>
      <xdr:spPr>
        <a:xfrm>
          <a:off x="9588500" y="98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38089</xdr:rowOff>
    </xdr:from>
    <xdr:ext cx="469744" cy="259045"/>
    <xdr:sp macro="" textlink="">
      <xdr:nvSpPr>
        <xdr:cNvPr id="366" name="テキスト ボックス 365"/>
        <xdr:cNvSpPr txBox="1"/>
      </xdr:nvSpPr>
      <xdr:spPr>
        <a:xfrm>
          <a:off x="9404428" y="99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126688</xdr:rowOff>
    </xdr:from>
    <xdr:to>
      <xdr:col>46</xdr:col>
      <xdr:colOff>38100</xdr:colOff>
      <xdr:row>58</xdr:row>
      <xdr:rowOff>56838</xdr:rowOff>
    </xdr:to>
    <xdr:sp macro="" textlink="">
      <xdr:nvSpPr>
        <xdr:cNvPr id="367" name="楕円 366"/>
        <xdr:cNvSpPr/>
      </xdr:nvSpPr>
      <xdr:spPr>
        <a:xfrm>
          <a:off x="8699500" y="989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47965</xdr:rowOff>
    </xdr:from>
    <xdr:ext cx="469744" cy="259045"/>
    <xdr:sp macro="" textlink="">
      <xdr:nvSpPr>
        <xdr:cNvPr id="368" name="テキスト ボックス 367"/>
        <xdr:cNvSpPr txBox="1"/>
      </xdr:nvSpPr>
      <xdr:spPr>
        <a:xfrm>
          <a:off x="8515428" y="999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121133</xdr:rowOff>
    </xdr:from>
    <xdr:to>
      <xdr:col>41</xdr:col>
      <xdr:colOff>101600</xdr:colOff>
      <xdr:row>58</xdr:row>
      <xdr:rowOff>51283</xdr:rowOff>
    </xdr:to>
    <xdr:sp macro="" textlink="">
      <xdr:nvSpPr>
        <xdr:cNvPr id="369" name="楕円 368"/>
        <xdr:cNvSpPr/>
      </xdr:nvSpPr>
      <xdr:spPr>
        <a:xfrm>
          <a:off x="7810500" y="98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42410</xdr:rowOff>
    </xdr:from>
    <xdr:ext cx="469744" cy="259045"/>
    <xdr:sp macro="" textlink="">
      <xdr:nvSpPr>
        <xdr:cNvPr id="370" name="テキスト ボックス 369"/>
        <xdr:cNvSpPr txBox="1"/>
      </xdr:nvSpPr>
      <xdr:spPr>
        <a:xfrm>
          <a:off x="7626428" y="998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104902</xdr:rowOff>
    </xdr:from>
    <xdr:to>
      <xdr:col>36</xdr:col>
      <xdr:colOff>165100</xdr:colOff>
      <xdr:row>58</xdr:row>
      <xdr:rowOff>35052</xdr:rowOff>
    </xdr:to>
    <xdr:sp macro="" textlink="">
      <xdr:nvSpPr>
        <xdr:cNvPr id="371" name="楕円 370"/>
        <xdr:cNvSpPr/>
      </xdr:nvSpPr>
      <xdr:spPr>
        <a:xfrm>
          <a:off x="6921500" y="98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26179</xdr:rowOff>
    </xdr:from>
    <xdr:ext cx="469744" cy="259045"/>
    <xdr:sp macro="" textlink="">
      <xdr:nvSpPr>
        <xdr:cNvPr id="372" name="テキスト ボックス 371"/>
        <xdr:cNvSpPr txBox="1"/>
      </xdr:nvSpPr>
      <xdr:spPr>
        <a:xfrm>
          <a:off x="6737428"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46659</xdr:rowOff>
    </xdr:from>
    <xdr:to>
      <xdr:col>55</xdr:col>
      <xdr:colOff>0</xdr:colOff>
      <xdr:row>78</xdr:row>
      <xdr:rowOff>62342</xdr:rowOff>
    </xdr:to>
    <xdr:cxnSp macro="">
      <xdr:nvCxnSpPr>
        <xdr:cNvPr id="399" name="直線コネクタ 398"/>
        <xdr:cNvCxnSpPr/>
      </xdr:nvCxnSpPr>
      <xdr:spPr>
        <a:xfrm flipV="1">
          <a:off x="9639300" y="13419759"/>
          <a:ext cx="8382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163565</xdr:rowOff>
    </xdr:from>
    <xdr:to>
      <xdr:col>50</xdr:col>
      <xdr:colOff>114300</xdr:colOff>
      <xdr:row>78</xdr:row>
      <xdr:rowOff>62342</xdr:rowOff>
    </xdr:to>
    <xdr:cxnSp macro="">
      <xdr:nvCxnSpPr>
        <xdr:cNvPr id="402" name="直線コネクタ 401"/>
        <xdr:cNvCxnSpPr/>
      </xdr:nvCxnSpPr>
      <xdr:spPr>
        <a:xfrm>
          <a:off x="8750300" y="13365215"/>
          <a:ext cx="8890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4" name="テキスト ボックス 403"/>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163565</xdr:rowOff>
    </xdr:from>
    <xdr:to>
      <xdr:col>45</xdr:col>
      <xdr:colOff>177800</xdr:colOff>
      <xdr:row>78</xdr:row>
      <xdr:rowOff>12553</xdr:rowOff>
    </xdr:to>
    <xdr:cxnSp macro="">
      <xdr:nvCxnSpPr>
        <xdr:cNvPr id="405" name="直線コネクタ 404"/>
        <xdr:cNvCxnSpPr/>
      </xdr:nvCxnSpPr>
      <xdr:spPr>
        <a:xfrm flipV="1">
          <a:off x="7861300" y="13365215"/>
          <a:ext cx="8890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7021</xdr:rowOff>
    </xdr:from>
    <xdr:to>
      <xdr:col>41</xdr:col>
      <xdr:colOff>50800</xdr:colOff>
      <xdr:row>78</xdr:row>
      <xdr:rowOff>12553</xdr:rowOff>
    </xdr:to>
    <xdr:cxnSp macro="">
      <xdr:nvCxnSpPr>
        <xdr:cNvPr id="408" name="直線コネクタ 407"/>
        <xdr:cNvCxnSpPr/>
      </xdr:nvCxnSpPr>
      <xdr:spPr>
        <a:xfrm>
          <a:off x="6972300" y="13380121"/>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170359</xdr:rowOff>
    </xdr:from>
    <xdr:ext cx="469744" cy="259045"/>
    <xdr:sp macro="" textlink="">
      <xdr:nvSpPr>
        <xdr:cNvPr id="410" name="テキスト ボックス 409"/>
        <xdr:cNvSpPr txBox="1"/>
      </xdr:nvSpPr>
      <xdr:spPr>
        <a:xfrm>
          <a:off x="7626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156506</xdr:rowOff>
    </xdr:from>
    <xdr:ext cx="469744" cy="259045"/>
    <xdr:sp macro="" textlink="">
      <xdr:nvSpPr>
        <xdr:cNvPr id="412" name="テキスト ボックス 411"/>
        <xdr:cNvSpPr txBox="1"/>
      </xdr:nvSpPr>
      <xdr:spPr>
        <a:xfrm>
          <a:off x="6737428"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167309</xdr:rowOff>
    </xdr:from>
    <xdr:to>
      <xdr:col>55</xdr:col>
      <xdr:colOff>50800</xdr:colOff>
      <xdr:row>78</xdr:row>
      <xdr:rowOff>97459</xdr:rowOff>
    </xdr:to>
    <xdr:sp macro="" textlink="">
      <xdr:nvSpPr>
        <xdr:cNvPr id="418" name="楕円 417"/>
        <xdr:cNvSpPr/>
      </xdr:nvSpPr>
      <xdr:spPr>
        <a:xfrm>
          <a:off x="10426700" y="133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82236</xdr:rowOff>
    </xdr:from>
    <xdr:ext cx="469744" cy="259045"/>
    <xdr:sp macro="" textlink="">
      <xdr:nvSpPr>
        <xdr:cNvPr id="419" name="商工費該当値テキスト"/>
        <xdr:cNvSpPr txBox="1"/>
      </xdr:nvSpPr>
      <xdr:spPr>
        <a:xfrm>
          <a:off x="10528300" y="1328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11542</xdr:rowOff>
    </xdr:from>
    <xdr:to>
      <xdr:col>50</xdr:col>
      <xdr:colOff>165100</xdr:colOff>
      <xdr:row>78</xdr:row>
      <xdr:rowOff>113142</xdr:rowOff>
    </xdr:to>
    <xdr:sp macro="" textlink="">
      <xdr:nvSpPr>
        <xdr:cNvPr id="420" name="楕円 419"/>
        <xdr:cNvSpPr/>
      </xdr:nvSpPr>
      <xdr:spPr>
        <a:xfrm>
          <a:off x="9588500" y="133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104269</xdr:rowOff>
    </xdr:from>
    <xdr:ext cx="469744" cy="259045"/>
    <xdr:sp macro="" textlink="">
      <xdr:nvSpPr>
        <xdr:cNvPr id="421" name="テキスト ボックス 420"/>
        <xdr:cNvSpPr txBox="1"/>
      </xdr:nvSpPr>
      <xdr:spPr>
        <a:xfrm>
          <a:off x="9404428" y="1347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112765</xdr:rowOff>
    </xdr:from>
    <xdr:to>
      <xdr:col>46</xdr:col>
      <xdr:colOff>38100</xdr:colOff>
      <xdr:row>78</xdr:row>
      <xdr:rowOff>42915</xdr:rowOff>
    </xdr:to>
    <xdr:sp macro="" textlink="">
      <xdr:nvSpPr>
        <xdr:cNvPr id="422" name="楕円 421"/>
        <xdr:cNvSpPr/>
      </xdr:nvSpPr>
      <xdr:spPr>
        <a:xfrm>
          <a:off x="8699500" y="133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34042</xdr:rowOff>
    </xdr:from>
    <xdr:ext cx="469744" cy="259045"/>
    <xdr:sp macro="" textlink="">
      <xdr:nvSpPr>
        <xdr:cNvPr id="423" name="テキスト ボックス 422"/>
        <xdr:cNvSpPr txBox="1"/>
      </xdr:nvSpPr>
      <xdr:spPr>
        <a:xfrm>
          <a:off x="8515428" y="13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133203</xdr:rowOff>
    </xdr:from>
    <xdr:to>
      <xdr:col>41</xdr:col>
      <xdr:colOff>101600</xdr:colOff>
      <xdr:row>78</xdr:row>
      <xdr:rowOff>63353</xdr:rowOff>
    </xdr:to>
    <xdr:sp macro="" textlink="">
      <xdr:nvSpPr>
        <xdr:cNvPr id="424" name="楕円 423"/>
        <xdr:cNvSpPr/>
      </xdr:nvSpPr>
      <xdr:spPr>
        <a:xfrm>
          <a:off x="7810500" y="133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54480</xdr:rowOff>
    </xdr:from>
    <xdr:ext cx="469744" cy="259045"/>
    <xdr:sp macro="" textlink="">
      <xdr:nvSpPr>
        <xdr:cNvPr id="425" name="テキスト ボックス 424"/>
        <xdr:cNvSpPr txBox="1"/>
      </xdr:nvSpPr>
      <xdr:spPr>
        <a:xfrm>
          <a:off x="7626428" y="1342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127671</xdr:rowOff>
    </xdr:from>
    <xdr:to>
      <xdr:col>36</xdr:col>
      <xdr:colOff>165100</xdr:colOff>
      <xdr:row>78</xdr:row>
      <xdr:rowOff>57821</xdr:rowOff>
    </xdr:to>
    <xdr:sp macro="" textlink="">
      <xdr:nvSpPr>
        <xdr:cNvPr id="426" name="楕円 425"/>
        <xdr:cNvSpPr/>
      </xdr:nvSpPr>
      <xdr:spPr>
        <a:xfrm>
          <a:off x="6921500" y="13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48948</xdr:rowOff>
    </xdr:from>
    <xdr:ext cx="469744" cy="259045"/>
    <xdr:sp macro="" textlink="">
      <xdr:nvSpPr>
        <xdr:cNvPr id="427" name="テキスト ボックス 426"/>
        <xdr:cNvSpPr txBox="1"/>
      </xdr:nvSpPr>
      <xdr:spPr>
        <a:xfrm>
          <a:off x="6737428" y="13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146545</xdr:rowOff>
    </xdr:from>
    <xdr:to>
      <xdr:col>55</xdr:col>
      <xdr:colOff>0</xdr:colOff>
      <xdr:row>98</xdr:row>
      <xdr:rowOff>153299</xdr:rowOff>
    </xdr:to>
    <xdr:cxnSp macro="">
      <xdr:nvCxnSpPr>
        <xdr:cNvPr id="458" name="直線コネクタ 457"/>
        <xdr:cNvCxnSpPr/>
      </xdr:nvCxnSpPr>
      <xdr:spPr>
        <a:xfrm>
          <a:off x="9639300" y="16948645"/>
          <a:ext cx="838200" cy="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59"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146545</xdr:rowOff>
    </xdr:from>
    <xdr:to>
      <xdr:col>50</xdr:col>
      <xdr:colOff>114300</xdr:colOff>
      <xdr:row>98</xdr:row>
      <xdr:rowOff>160675</xdr:rowOff>
    </xdr:to>
    <xdr:cxnSp macro="">
      <xdr:nvCxnSpPr>
        <xdr:cNvPr id="461" name="直線コネクタ 460"/>
        <xdr:cNvCxnSpPr/>
      </xdr:nvCxnSpPr>
      <xdr:spPr>
        <a:xfrm flipV="1">
          <a:off x="8750300" y="16948645"/>
          <a:ext cx="8890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149003</xdr:rowOff>
    </xdr:from>
    <xdr:to>
      <xdr:col>45</xdr:col>
      <xdr:colOff>177800</xdr:colOff>
      <xdr:row>98</xdr:row>
      <xdr:rowOff>160675</xdr:rowOff>
    </xdr:to>
    <xdr:cxnSp macro="">
      <xdr:nvCxnSpPr>
        <xdr:cNvPr id="464" name="直線コネクタ 463"/>
        <xdr:cNvCxnSpPr/>
      </xdr:nvCxnSpPr>
      <xdr:spPr>
        <a:xfrm>
          <a:off x="7861300" y="16951103"/>
          <a:ext cx="889000" cy="1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6" name="テキスト ボックス 465"/>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149003</xdr:rowOff>
    </xdr:from>
    <xdr:to>
      <xdr:col>41</xdr:col>
      <xdr:colOff>50800</xdr:colOff>
      <xdr:row>98</xdr:row>
      <xdr:rowOff>156107</xdr:rowOff>
    </xdr:to>
    <xdr:cxnSp macro="">
      <xdr:nvCxnSpPr>
        <xdr:cNvPr id="467" name="直線コネクタ 466"/>
        <xdr:cNvCxnSpPr/>
      </xdr:nvCxnSpPr>
      <xdr:spPr>
        <a:xfrm flipV="1">
          <a:off x="6972300" y="16951103"/>
          <a:ext cx="889000" cy="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33021</xdr:rowOff>
    </xdr:from>
    <xdr:ext cx="534377" cy="259045"/>
    <xdr:sp macro="" textlink="">
      <xdr:nvSpPr>
        <xdr:cNvPr id="469" name="テキスト ボックス 468"/>
        <xdr:cNvSpPr txBox="1"/>
      </xdr:nvSpPr>
      <xdr:spPr>
        <a:xfrm>
          <a:off x="7594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25940</xdr:rowOff>
    </xdr:from>
    <xdr:ext cx="534377" cy="259045"/>
    <xdr:sp macro="" textlink="">
      <xdr:nvSpPr>
        <xdr:cNvPr id="471" name="テキスト ボックス 470"/>
        <xdr:cNvSpPr txBox="1"/>
      </xdr:nvSpPr>
      <xdr:spPr>
        <a:xfrm>
          <a:off x="6705111" y="166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102499</xdr:rowOff>
    </xdr:from>
    <xdr:to>
      <xdr:col>55</xdr:col>
      <xdr:colOff>50800</xdr:colOff>
      <xdr:row>99</xdr:row>
      <xdr:rowOff>32649</xdr:rowOff>
    </xdr:to>
    <xdr:sp macro="" textlink="">
      <xdr:nvSpPr>
        <xdr:cNvPr id="477" name="楕円 476"/>
        <xdr:cNvSpPr/>
      </xdr:nvSpPr>
      <xdr:spPr>
        <a:xfrm>
          <a:off x="10426700" y="169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55751</xdr:rowOff>
    </xdr:from>
    <xdr:ext cx="534377" cy="259045"/>
    <xdr:sp macro="" textlink="">
      <xdr:nvSpPr>
        <xdr:cNvPr id="478" name="土木費該当値テキスト"/>
        <xdr:cNvSpPr txBox="1"/>
      </xdr:nvSpPr>
      <xdr:spPr>
        <a:xfrm>
          <a:off x="10528300" y="168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95745</xdr:rowOff>
    </xdr:from>
    <xdr:to>
      <xdr:col>50</xdr:col>
      <xdr:colOff>165100</xdr:colOff>
      <xdr:row>99</xdr:row>
      <xdr:rowOff>25895</xdr:rowOff>
    </xdr:to>
    <xdr:sp macro="" textlink="">
      <xdr:nvSpPr>
        <xdr:cNvPr id="479" name="楕円 478"/>
        <xdr:cNvSpPr/>
      </xdr:nvSpPr>
      <xdr:spPr>
        <a:xfrm>
          <a:off x="9588500" y="168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17022</xdr:rowOff>
    </xdr:from>
    <xdr:ext cx="534377" cy="259045"/>
    <xdr:sp macro="" textlink="">
      <xdr:nvSpPr>
        <xdr:cNvPr id="480" name="テキスト ボックス 479"/>
        <xdr:cNvSpPr txBox="1"/>
      </xdr:nvSpPr>
      <xdr:spPr>
        <a:xfrm>
          <a:off x="9372111" y="1699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109875</xdr:rowOff>
    </xdr:from>
    <xdr:to>
      <xdr:col>46</xdr:col>
      <xdr:colOff>38100</xdr:colOff>
      <xdr:row>99</xdr:row>
      <xdr:rowOff>40025</xdr:rowOff>
    </xdr:to>
    <xdr:sp macro="" textlink="">
      <xdr:nvSpPr>
        <xdr:cNvPr id="481" name="楕円 480"/>
        <xdr:cNvSpPr/>
      </xdr:nvSpPr>
      <xdr:spPr>
        <a:xfrm>
          <a:off x="8699500" y="1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31152</xdr:rowOff>
    </xdr:from>
    <xdr:ext cx="534377" cy="259045"/>
    <xdr:sp macro="" textlink="">
      <xdr:nvSpPr>
        <xdr:cNvPr id="482" name="テキスト ボックス 481"/>
        <xdr:cNvSpPr txBox="1"/>
      </xdr:nvSpPr>
      <xdr:spPr>
        <a:xfrm>
          <a:off x="8483111" y="170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98203</xdr:rowOff>
    </xdr:from>
    <xdr:to>
      <xdr:col>41</xdr:col>
      <xdr:colOff>101600</xdr:colOff>
      <xdr:row>99</xdr:row>
      <xdr:rowOff>28353</xdr:rowOff>
    </xdr:to>
    <xdr:sp macro="" textlink="">
      <xdr:nvSpPr>
        <xdr:cNvPr id="483" name="楕円 482"/>
        <xdr:cNvSpPr/>
      </xdr:nvSpPr>
      <xdr:spPr>
        <a:xfrm>
          <a:off x="7810500" y="169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19480</xdr:rowOff>
    </xdr:from>
    <xdr:ext cx="534377" cy="259045"/>
    <xdr:sp macro="" textlink="">
      <xdr:nvSpPr>
        <xdr:cNvPr id="484" name="テキスト ボックス 483"/>
        <xdr:cNvSpPr txBox="1"/>
      </xdr:nvSpPr>
      <xdr:spPr>
        <a:xfrm>
          <a:off x="7594111" y="169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105307</xdr:rowOff>
    </xdr:from>
    <xdr:to>
      <xdr:col>36</xdr:col>
      <xdr:colOff>165100</xdr:colOff>
      <xdr:row>99</xdr:row>
      <xdr:rowOff>35457</xdr:rowOff>
    </xdr:to>
    <xdr:sp macro="" textlink="">
      <xdr:nvSpPr>
        <xdr:cNvPr id="485" name="楕円 484"/>
        <xdr:cNvSpPr/>
      </xdr:nvSpPr>
      <xdr:spPr>
        <a:xfrm>
          <a:off x="6921500" y="16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26584</xdr:rowOff>
    </xdr:from>
    <xdr:ext cx="534377" cy="259045"/>
    <xdr:sp macro="" textlink="">
      <xdr:nvSpPr>
        <xdr:cNvPr id="486" name="テキスト ボックス 485"/>
        <xdr:cNvSpPr txBox="1"/>
      </xdr:nvSpPr>
      <xdr:spPr>
        <a:xfrm>
          <a:off x="6705111" y="1700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37242</xdr:rowOff>
    </xdr:from>
    <xdr:to>
      <xdr:col>85</xdr:col>
      <xdr:colOff>126364</xdr:colOff>
      <xdr:row>38</xdr:row>
      <xdr:rowOff>149438</xdr:rowOff>
    </xdr:to>
    <xdr:cxnSp macro="">
      <xdr:nvCxnSpPr>
        <xdr:cNvPr id="509" name="直線コネクタ 508"/>
        <xdr:cNvCxnSpPr/>
      </xdr:nvCxnSpPr>
      <xdr:spPr>
        <a:xfrm flipV="1">
          <a:off x="16317595" y="5695092"/>
          <a:ext cx="1269" cy="969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153265</xdr:rowOff>
    </xdr:from>
    <xdr:ext cx="469744" cy="259045"/>
    <xdr:sp macro="" textlink="">
      <xdr:nvSpPr>
        <xdr:cNvPr id="510" name="消防費最小値テキスト"/>
        <xdr:cNvSpPr txBox="1"/>
      </xdr:nvSpPr>
      <xdr:spPr>
        <a:xfrm>
          <a:off x="16370300" y="666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149438</xdr:rowOff>
    </xdr:from>
    <xdr:to>
      <xdr:col>86</xdr:col>
      <xdr:colOff>25400</xdr:colOff>
      <xdr:row>38</xdr:row>
      <xdr:rowOff>149438</xdr:rowOff>
    </xdr:to>
    <xdr:cxnSp macro="">
      <xdr:nvCxnSpPr>
        <xdr:cNvPr id="511" name="直線コネクタ 510"/>
        <xdr:cNvCxnSpPr/>
      </xdr:nvCxnSpPr>
      <xdr:spPr>
        <a:xfrm>
          <a:off x="16230600" y="666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155369</xdr:rowOff>
    </xdr:from>
    <xdr:ext cx="534377" cy="259045"/>
    <xdr:sp macro="" textlink="">
      <xdr:nvSpPr>
        <xdr:cNvPr id="512" name="消防費最大値テキスト"/>
        <xdr:cNvSpPr txBox="1"/>
      </xdr:nvSpPr>
      <xdr:spPr>
        <a:xfrm>
          <a:off x="16370300" y="547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37242</xdr:rowOff>
    </xdr:from>
    <xdr:to>
      <xdr:col>86</xdr:col>
      <xdr:colOff>25400</xdr:colOff>
      <xdr:row>33</xdr:row>
      <xdr:rowOff>37242</xdr:rowOff>
    </xdr:to>
    <xdr:cxnSp macro="">
      <xdr:nvCxnSpPr>
        <xdr:cNvPr id="513" name="直線コネクタ 512"/>
        <xdr:cNvCxnSpPr/>
      </xdr:nvCxnSpPr>
      <xdr:spPr>
        <a:xfrm>
          <a:off x="16230600" y="569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29698</xdr:rowOff>
    </xdr:from>
    <xdr:to>
      <xdr:col>85</xdr:col>
      <xdr:colOff>127000</xdr:colOff>
      <xdr:row>36</xdr:row>
      <xdr:rowOff>138969</xdr:rowOff>
    </xdr:to>
    <xdr:cxnSp macro="">
      <xdr:nvCxnSpPr>
        <xdr:cNvPr id="514" name="直線コネクタ 513"/>
        <xdr:cNvCxnSpPr/>
      </xdr:nvCxnSpPr>
      <xdr:spPr>
        <a:xfrm flipV="1">
          <a:off x="15481300" y="6201898"/>
          <a:ext cx="8382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60423</xdr:rowOff>
    </xdr:from>
    <xdr:ext cx="534377" cy="259045"/>
    <xdr:sp macro="" textlink="">
      <xdr:nvSpPr>
        <xdr:cNvPr id="515" name="消防費平均値テキスト"/>
        <xdr:cNvSpPr txBox="1"/>
      </xdr:nvSpPr>
      <xdr:spPr>
        <a:xfrm>
          <a:off x="16370300" y="6404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81996</xdr:rowOff>
    </xdr:from>
    <xdr:to>
      <xdr:col>85</xdr:col>
      <xdr:colOff>177800</xdr:colOff>
      <xdr:row>38</xdr:row>
      <xdr:rowOff>12147</xdr:rowOff>
    </xdr:to>
    <xdr:sp macro="" textlink="">
      <xdr:nvSpPr>
        <xdr:cNvPr id="516" name="フローチャート: 判断 515"/>
        <xdr:cNvSpPr/>
      </xdr:nvSpPr>
      <xdr:spPr>
        <a:xfrm>
          <a:off x="16268700" y="6425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23891</xdr:rowOff>
    </xdr:from>
    <xdr:to>
      <xdr:col>81</xdr:col>
      <xdr:colOff>50800</xdr:colOff>
      <xdr:row>36</xdr:row>
      <xdr:rowOff>138969</xdr:rowOff>
    </xdr:to>
    <xdr:cxnSp macro="">
      <xdr:nvCxnSpPr>
        <xdr:cNvPr id="517" name="直線コネクタ 516"/>
        <xdr:cNvCxnSpPr/>
      </xdr:nvCxnSpPr>
      <xdr:spPr>
        <a:xfrm>
          <a:off x="14592300" y="5510291"/>
          <a:ext cx="889000" cy="80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47432</xdr:rowOff>
    </xdr:from>
    <xdr:to>
      <xdr:col>81</xdr:col>
      <xdr:colOff>101600</xdr:colOff>
      <xdr:row>37</xdr:row>
      <xdr:rowOff>149032</xdr:rowOff>
    </xdr:to>
    <xdr:sp macro="" textlink="">
      <xdr:nvSpPr>
        <xdr:cNvPr id="518" name="フローチャート: 判断 517"/>
        <xdr:cNvSpPr/>
      </xdr:nvSpPr>
      <xdr:spPr>
        <a:xfrm>
          <a:off x="15430500" y="639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140159</xdr:rowOff>
    </xdr:from>
    <xdr:ext cx="534377" cy="259045"/>
    <xdr:sp macro="" textlink="">
      <xdr:nvSpPr>
        <xdr:cNvPr id="519" name="テキスト ボックス 518"/>
        <xdr:cNvSpPr txBox="1"/>
      </xdr:nvSpPr>
      <xdr:spPr>
        <a:xfrm>
          <a:off x="15214111" y="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23891</xdr:rowOff>
    </xdr:from>
    <xdr:to>
      <xdr:col>76</xdr:col>
      <xdr:colOff>114300</xdr:colOff>
      <xdr:row>36</xdr:row>
      <xdr:rowOff>154513</xdr:rowOff>
    </xdr:to>
    <xdr:cxnSp macro="">
      <xdr:nvCxnSpPr>
        <xdr:cNvPr id="520" name="直線コネクタ 519"/>
        <xdr:cNvCxnSpPr/>
      </xdr:nvCxnSpPr>
      <xdr:spPr>
        <a:xfrm flipV="1">
          <a:off x="13703300" y="5510291"/>
          <a:ext cx="889000" cy="8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162738</xdr:rowOff>
    </xdr:from>
    <xdr:to>
      <xdr:col>76</xdr:col>
      <xdr:colOff>165100</xdr:colOff>
      <xdr:row>37</xdr:row>
      <xdr:rowOff>92888</xdr:rowOff>
    </xdr:to>
    <xdr:sp macro="" textlink="">
      <xdr:nvSpPr>
        <xdr:cNvPr id="521" name="フローチャート: 判断 520"/>
        <xdr:cNvSpPr/>
      </xdr:nvSpPr>
      <xdr:spPr>
        <a:xfrm>
          <a:off x="145415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84015</xdr:rowOff>
    </xdr:from>
    <xdr:ext cx="534377" cy="259045"/>
    <xdr:sp macro="" textlink="">
      <xdr:nvSpPr>
        <xdr:cNvPr id="522" name="テキスト ボックス 521"/>
        <xdr:cNvSpPr txBox="1"/>
      </xdr:nvSpPr>
      <xdr:spPr>
        <a:xfrm>
          <a:off x="14325111" y="64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120909</xdr:rowOff>
    </xdr:from>
    <xdr:to>
      <xdr:col>71</xdr:col>
      <xdr:colOff>177800</xdr:colOff>
      <xdr:row>36</xdr:row>
      <xdr:rowOff>154513</xdr:rowOff>
    </xdr:to>
    <xdr:cxnSp macro="">
      <xdr:nvCxnSpPr>
        <xdr:cNvPr id="523" name="直線コネクタ 522"/>
        <xdr:cNvCxnSpPr/>
      </xdr:nvCxnSpPr>
      <xdr:spPr>
        <a:xfrm>
          <a:off x="12814300" y="6293109"/>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45146</xdr:rowOff>
    </xdr:from>
    <xdr:to>
      <xdr:col>72</xdr:col>
      <xdr:colOff>38100</xdr:colOff>
      <xdr:row>37</xdr:row>
      <xdr:rowOff>146746</xdr:rowOff>
    </xdr:to>
    <xdr:sp macro="" textlink="">
      <xdr:nvSpPr>
        <xdr:cNvPr id="524" name="フローチャート: 判断 523"/>
        <xdr:cNvSpPr/>
      </xdr:nvSpPr>
      <xdr:spPr>
        <a:xfrm>
          <a:off x="13652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137873</xdr:rowOff>
    </xdr:from>
    <xdr:ext cx="534377" cy="259045"/>
    <xdr:sp macro="" textlink="">
      <xdr:nvSpPr>
        <xdr:cNvPr id="525" name="テキスト ボックス 524"/>
        <xdr:cNvSpPr txBox="1"/>
      </xdr:nvSpPr>
      <xdr:spPr>
        <a:xfrm>
          <a:off x="13436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72029</xdr:rowOff>
    </xdr:from>
    <xdr:to>
      <xdr:col>67</xdr:col>
      <xdr:colOff>101600</xdr:colOff>
      <xdr:row>38</xdr:row>
      <xdr:rowOff>2180</xdr:rowOff>
    </xdr:to>
    <xdr:sp macro="" textlink="">
      <xdr:nvSpPr>
        <xdr:cNvPr id="526" name="フローチャート: 判断 525"/>
        <xdr:cNvSpPr/>
      </xdr:nvSpPr>
      <xdr:spPr>
        <a:xfrm>
          <a:off x="12763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164756</xdr:rowOff>
    </xdr:from>
    <xdr:ext cx="534377" cy="259045"/>
    <xdr:sp macro="" textlink="">
      <xdr:nvSpPr>
        <xdr:cNvPr id="527" name="テキスト ボックス 526"/>
        <xdr:cNvSpPr txBox="1"/>
      </xdr:nvSpPr>
      <xdr:spPr>
        <a:xfrm>
          <a:off x="12547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150348</xdr:rowOff>
    </xdr:from>
    <xdr:to>
      <xdr:col>85</xdr:col>
      <xdr:colOff>177800</xdr:colOff>
      <xdr:row>36</xdr:row>
      <xdr:rowOff>80498</xdr:rowOff>
    </xdr:to>
    <xdr:sp macro="" textlink="">
      <xdr:nvSpPr>
        <xdr:cNvPr id="533" name="楕円 532"/>
        <xdr:cNvSpPr/>
      </xdr:nvSpPr>
      <xdr:spPr>
        <a:xfrm>
          <a:off x="16268700" y="61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1775</xdr:rowOff>
    </xdr:from>
    <xdr:ext cx="534377" cy="259045"/>
    <xdr:sp macro="" textlink="">
      <xdr:nvSpPr>
        <xdr:cNvPr id="534" name="消防費該当値テキスト"/>
        <xdr:cNvSpPr txBox="1"/>
      </xdr:nvSpPr>
      <xdr:spPr>
        <a:xfrm>
          <a:off x="16370300" y="60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88169</xdr:rowOff>
    </xdr:from>
    <xdr:to>
      <xdr:col>81</xdr:col>
      <xdr:colOff>101600</xdr:colOff>
      <xdr:row>37</xdr:row>
      <xdr:rowOff>18319</xdr:rowOff>
    </xdr:to>
    <xdr:sp macro="" textlink="">
      <xdr:nvSpPr>
        <xdr:cNvPr id="535" name="楕円 534"/>
        <xdr:cNvSpPr/>
      </xdr:nvSpPr>
      <xdr:spPr>
        <a:xfrm>
          <a:off x="15430500" y="62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34846</xdr:rowOff>
    </xdr:from>
    <xdr:ext cx="534377" cy="259045"/>
    <xdr:sp macro="" textlink="">
      <xdr:nvSpPr>
        <xdr:cNvPr id="536" name="テキスト ボックス 535"/>
        <xdr:cNvSpPr txBox="1"/>
      </xdr:nvSpPr>
      <xdr:spPr>
        <a:xfrm>
          <a:off x="15214111" y="60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144541</xdr:rowOff>
    </xdr:from>
    <xdr:to>
      <xdr:col>76</xdr:col>
      <xdr:colOff>165100</xdr:colOff>
      <xdr:row>32</xdr:row>
      <xdr:rowOff>74691</xdr:rowOff>
    </xdr:to>
    <xdr:sp macro="" textlink="">
      <xdr:nvSpPr>
        <xdr:cNvPr id="537" name="楕円 536"/>
        <xdr:cNvSpPr/>
      </xdr:nvSpPr>
      <xdr:spPr>
        <a:xfrm>
          <a:off x="14541500" y="545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91218</xdr:rowOff>
    </xdr:from>
    <xdr:ext cx="534377" cy="259045"/>
    <xdr:sp macro="" textlink="">
      <xdr:nvSpPr>
        <xdr:cNvPr id="538" name="テキスト ボックス 537"/>
        <xdr:cNvSpPr txBox="1"/>
      </xdr:nvSpPr>
      <xdr:spPr>
        <a:xfrm>
          <a:off x="14325111" y="523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103713</xdr:rowOff>
    </xdr:from>
    <xdr:to>
      <xdr:col>72</xdr:col>
      <xdr:colOff>38100</xdr:colOff>
      <xdr:row>37</xdr:row>
      <xdr:rowOff>33863</xdr:rowOff>
    </xdr:to>
    <xdr:sp macro="" textlink="">
      <xdr:nvSpPr>
        <xdr:cNvPr id="539" name="楕円 538"/>
        <xdr:cNvSpPr/>
      </xdr:nvSpPr>
      <xdr:spPr>
        <a:xfrm>
          <a:off x="13652500" y="62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50390</xdr:rowOff>
    </xdr:from>
    <xdr:ext cx="534377" cy="259045"/>
    <xdr:sp macro="" textlink="">
      <xdr:nvSpPr>
        <xdr:cNvPr id="540" name="テキスト ボックス 539"/>
        <xdr:cNvSpPr txBox="1"/>
      </xdr:nvSpPr>
      <xdr:spPr>
        <a:xfrm>
          <a:off x="13436111" y="605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70109</xdr:rowOff>
    </xdr:from>
    <xdr:to>
      <xdr:col>67</xdr:col>
      <xdr:colOff>101600</xdr:colOff>
      <xdr:row>37</xdr:row>
      <xdr:rowOff>259</xdr:rowOff>
    </xdr:to>
    <xdr:sp macro="" textlink="">
      <xdr:nvSpPr>
        <xdr:cNvPr id="541" name="楕円 540"/>
        <xdr:cNvSpPr/>
      </xdr:nvSpPr>
      <xdr:spPr>
        <a:xfrm>
          <a:off x="12763500" y="62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16786</xdr:rowOff>
    </xdr:from>
    <xdr:ext cx="534377" cy="259045"/>
    <xdr:sp macro="" textlink="">
      <xdr:nvSpPr>
        <xdr:cNvPr id="542" name="テキスト ボックス 541"/>
        <xdr:cNvSpPr txBox="1"/>
      </xdr:nvSpPr>
      <xdr:spPr>
        <a:xfrm>
          <a:off x="12547111" y="601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7" name="直線コネクタ 566"/>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8"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9" name="直線コネクタ 568"/>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70"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71" name="直線コネクタ 570"/>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112420</xdr:rowOff>
    </xdr:from>
    <xdr:to>
      <xdr:col>85</xdr:col>
      <xdr:colOff>127000</xdr:colOff>
      <xdr:row>57</xdr:row>
      <xdr:rowOff>120041</xdr:rowOff>
    </xdr:to>
    <xdr:cxnSp macro="">
      <xdr:nvCxnSpPr>
        <xdr:cNvPr id="572" name="直線コネクタ 571"/>
        <xdr:cNvCxnSpPr/>
      </xdr:nvCxnSpPr>
      <xdr:spPr>
        <a:xfrm flipV="1">
          <a:off x="15481300" y="9885070"/>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3" name="教育費平均値テキスト"/>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4" name="フローチャート: 判断 573"/>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120041</xdr:rowOff>
    </xdr:from>
    <xdr:to>
      <xdr:col>81</xdr:col>
      <xdr:colOff>50800</xdr:colOff>
      <xdr:row>57</xdr:row>
      <xdr:rowOff>163970</xdr:rowOff>
    </xdr:to>
    <xdr:cxnSp macro="">
      <xdr:nvCxnSpPr>
        <xdr:cNvPr id="575" name="直線コネクタ 574"/>
        <xdr:cNvCxnSpPr/>
      </xdr:nvCxnSpPr>
      <xdr:spPr>
        <a:xfrm flipV="1">
          <a:off x="14592300" y="9892691"/>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6" name="フローチャート: 判断 575"/>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7" name="テキスト ボックス 576"/>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110420</xdr:rowOff>
    </xdr:from>
    <xdr:to>
      <xdr:col>76</xdr:col>
      <xdr:colOff>114300</xdr:colOff>
      <xdr:row>57</xdr:row>
      <xdr:rowOff>163970</xdr:rowOff>
    </xdr:to>
    <xdr:cxnSp macro="">
      <xdr:nvCxnSpPr>
        <xdr:cNvPr id="578" name="直線コネクタ 577"/>
        <xdr:cNvCxnSpPr/>
      </xdr:nvCxnSpPr>
      <xdr:spPr>
        <a:xfrm>
          <a:off x="13703300" y="9883070"/>
          <a:ext cx="889000" cy="5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9" name="フローチャート: 判断 578"/>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26871</xdr:rowOff>
    </xdr:from>
    <xdr:ext cx="534377" cy="259045"/>
    <xdr:sp macro="" textlink="">
      <xdr:nvSpPr>
        <xdr:cNvPr id="580" name="テキスト ボックス 579"/>
        <xdr:cNvSpPr txBox="1"/>
      </xdr:nvSpPr>
      <xdr:spPr>
        <a:xfrm>
          <a:off x="14325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82321</xdr:rowOff>
    </xdr:from>
    <xdr:to>
      <xdr:col>71</xdr:col>
      <xdr:colOff>177800</xdr:colOff>
      <xdr:row>57</xdr:row>
      <xdr:rowOff>110420</xdr:rowOff>
    </xdr:to>
    <xdr:cxnSp macro="">
      <xdr:nvCxnSpPr>
        <xdr:cNvPr id="581" name="直線コネクタ 580"/>
        <xdr:cNvCxnSpPr/>
      </xdr:nvCxnSpPr>
      <xdr:spPr>
        <a:xfrm>
          <a:off x="12814300" y="9854971"/>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2" name="フローチャート: 判断 581"/>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141952</xdr:rowOff>
    </xdr:from>
    <xdr:ext cx="534377" cy="259045"/>
    <xdr:sp macro="" textlink="">
      <xdr:nvSpPr>
        <xdr:cNvPr id="583" name="テキスト ボックス 582"/>
        <xdr:cNvSpPr txBox="1"/>
      </xdr:nvSpPr>
      <xdr:spPr>
        <a:xfrm>
          <a:off x="13436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4" name="フローチャート: 判断 583"/>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5" name="テキスト ボックス 584"/>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61620</xdr:rowOff>
    </xdr:from>
    <xdr:to>
      <xdr:col>85</xdr:col>
      <xdr:colOff>177800</xdr:colOff>
      <xdr:row>57</xdr:row>
      <xdr:rowOff>163220</xdr:rowOff>
    </xdr:to>
    <xdr:sp macro="" textlink="">
      <xdr:nvSpPr>
        <xdr:cNvPr id="591" name="楕円 590"/>
        <xdr:cNvSpPr/>
      </xdr:nvSpPr>
      <xdr:spPr>
        <a:xfrm>
          <a:off x="16268700" y="98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40047</xdr:rowOff>
    </xdr:from>
    <xdr:ext cx="534377" cy="259045"/>
    <xdr:sp macro="" textlink="">
      <xdr:nvSpPr>
        <xdr:cNvPr id="592" name="教育費該当値テキスト"/>
        <xdr:cNvSpPr txBox="1"/>
      </xdr:nvSpPr>
      <xdr:spPr>
        <a:xfrm>
          <a:off x="16370300" y="98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69241</xdr:rowOff>
    </xdr:from>
    <xdr:to>
      <xdr:col>81</xdr:col>
      <xdr:colOff>101600</xdr:colOff>
      <xdr:row>57</xdr:row>
      <xdr:rowOff>170841</xdr:rowOff>
    </xdr:to>
    <xdr:sp macro="" textlink="">
      <xdr:nvSpPr>
        <xdr:cNvPr id="593" name="楕円 592"/>
        <xdr:cNvSpPr/>
      </xdr:nvSpPr>
      <xdr:spPr>
        <a:xfrm>
          <a:off x="15430500" y="9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161968</xdr:rowOff>
    </xdr:from>
    <xdr:ext cx="534377" cy="259045"/>
    <xdr:sp macro="" textlink="">
      <xdr:nvSpPr>
        <xdr:cNvPr id="594" name="テキスト ボックス 593"/>
        <xdr:cNvSpPr txBox="1"/>
      </xdr:nvSpPr>
      <xdr:spPr>
        <a:xfrm>
          <a:off x="15214111" y="99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113170</xdr:rowOff>
    </xdr:from>
    <xdr:to>
      <xdr:col>76</xdr:col>
      <xdr:colOff>165100</xdr:colOff>
      <xdr:row>58</xdr:row>
      <xdr:rowOff>43320</xdr:rowOff>
    </xdr:to>
    <xdr:sp macro="" textlink="">
      <xdr:nvSpPr>
        <xdr:cNvPr id="595" name="楕円 594"/>
        <xdr:cNvSpPr/>
      </xdr:nvSpPr>
      <xdr:spPr>
        <a:xfrm>
          <a:off x="14541500" y="98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34447</xdr:rowOff>
    </xdr:from>
    <xdr:ext cx="534377" cy="259045"/>
    <xdr:sp macro="" textlink="">
      <xdr:nvSpPr>
        <xdr:cNvPr id="596" name="テキスト ボックス 595"/>
        <xdr:cNvSpPr txBox="1"/>
      </xdr:nvSpPr>
      <xdr:spPr>
        <a:xfrm>
          <a:off x="14325111" y="99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59620</xdr:rowOff>
    </xdr:from>
    <xdr:to>
      <xdr:col>72</xdr:col>
      <xdr:colOff>38100</xdr:colOff>
      <xdr:row>57</xdr:row>
      <xdr:rowOff>161220</xdr:rowOff>
    </xdr:to>
    <xdr:sp macro="" textlink="">
      <xdr:nvSpPr>
        <xdr:cNvPr id="597" name="楕円 596"/>
        <xdr:cNvSpPr/>
      </xdr:nvSpPr>
      <xdr:spPr>
        <a:xfrm>
          <a:off x="13652500" y="98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152347</xdr:rowOff>
    </xdr:from>
    <xdr:ext cx="534377" cy="259045"/>
    <xdr:sp macro="" textlink="">
      <xdr:nvSpPr>
        <xdr:cNvPr id="598" name="テキスト ボックス 597"/>
        <xdr:cNvSpPr txBox="1"/>
      </xdr:nvSpPr>
      <xdr:spPr>
        <a:xfrm>
          <a:off x="13436111" y="99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31521</xdr:rowOff>
    </xdr:from>
    <xdr:to>
      <xdr:col>67</xdr:col>
      <xdr:colOff>101600</xdr:colOff>
      <xdr:row>57</xdr:row>
      <xdr:rowOff>133121</xdr:rowOff>
    </xdr:to>
    <xdr:sp macro="" textlink="">
      <xdr:nvSpPr>
        <xdr:cNvPr id="599" name="楕円 598"/>
        <xdr:cNvSpPr/>
      </xdr:nvSpPr>
      <xdr:spPr>
        <a:xfrm>
          <a:off x="12763500" y="98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124248</xdr:rowOff>
    </xdr:from>
    <xdr:ext cx="534377" cy="259045"/>
    <xdr:sp macro="" textlink="">
      <xdr:nvSpPr>
        <xdr:cNvPr id="600" name="テキスト ボックス 599"/>
        <xdr:cNvSpPr txBox="1"/>
      </xdr:nvSpPr>
      <xdr:spPr>
        <a:xfrm>
          <a:off x="12547111" y="989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4" name="直線コネクタ 623"/>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5"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7"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8" name="直線コネクタ 627"/>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43193</xdr:rowOff>
    </xdr:from>
    <xdr:to>
      <xdr:col>85</xdr:col>
      <xdr:colOff>127000</xdr:colOff>
      <xdr:row>79</xdr:row>
      <xdr:rowOff>44450</xdr:rowOff>
    </xdr:to>
    <xdr:cxnSp macro="">
      <xdr:nvCxnSpPr>
        <xdr:cNvPr id="629" name="直線コネクタ 628"/>
        <xdr:cNvCxnSpPr/>
      </xdr:nvCxnSpPr>
      <xdr:spPr>
        <a:xfrm flipV="1">
          <a:off x="15481300" y="13587743"/>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30"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31" name="フローチャート: 判断 630"/>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43878</xdr:rowOff>
    </xdr:from>
    <xdr:to>
      <xdr:col>81</xdr:col>
      <xdr:colOff>50800</xdr:colOff>
      <xdr:row>79</xdr:row>
      <xdr:rowOff>44450</xdr:rowOff>
    </xdr:to>
    <xdr:cxnSp macro="">
      <xdr:nvCxnSpPr>
        <xdr:cNvPr id="632" name="直線コネクタ 631"/>
        <xdr:cNvCxnSpPr/>
      </xdr:nvCxnSpPr>
      <xdr:spPr>
        <a:xfrm>
          <a:off x="14592300" y="1358842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3" name="フローチャート: 判断 632"/>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4" name="テキスト ボックス 633"/>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43878</xdr:rowOff>
    </xdr:from>
    <xdr:to>
      <xdr:col>76</xdr:col>
      <xdr:colOff>114300</xdr:colOff>
      <xdr:row>79</xdr:row>
      <xdr:rowOff>44145</xdr:rowOff>
    </xdr:to>
    <xdr:cxnSp macro="">
      <xdr:nvCxnSpPr>
        <xdr:cNvPr id="635" name="直線コネクタ 634"/>
        <xdr:cNvCxnSpPr/>
      </xdr:nvCxnSpPr>
      <xdr:spPr>
        <a:xfrm flipV="1">
          <a:off x="13703300" y="1358842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6" name="フローチャート: 判断 635"/>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7" name="テキスト ボックス 636"/>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43993</xdr:rowOff>
    </xdr:from>
    <xdr:to>
      <xdr:col>71</xdr:col>
      <xdr:colOff>177800</xdr:colOff>
      <xdr:row>79</xdr:row>
      <xdr:rowOff>44145</xdr:rowOff>
    </xdr:to>
    <xdr:cxnSp macro="">
      <xdr:nvCxnSpPr>
        <xdr:cNvPr id="638" name="直線コネクタ 637"/>
        <xdr:cNvCxnSpPr/>
      </xdr:nvCxnSpPr>
      <xdr:spPr>
        <a:xfrm>
          <a:off x="12814300" y="1358854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9" name="フローチャート: 判断 638"/>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40" name="テキスト ボックス 639"/>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41" name="フローチャート: 判断 640"/>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2" name="テキスト ボックス 641"/>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163843</xdr:rowOff>
    </xdr:from>
    <xdr:to>
      <xdr:col>85</xdr:col>
      <xdr:colOff>177800</xdr:colOff>
      <xdr:row>79</xdr:row>
      <xdr:rowOff>93993</xdr:rowOff>
    </xdr:to>
    <xdr:sp macro="" textlink="">
      <xdr:nvSpPr>
        <xdr:cNvPr id="648" name="楕円 647"/>
        <xdr:cNvSpPr/>
      </xdr:nvSpPr>
      <xdr:spPr>
        <a:xfrm>
          <a:off x="162687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313932" cy="259045"/>
    <xdr:sp macro="" textlink="">
      <xdr:nvSpPr>
        <xdr:cNvPr id="649" name="災害復旧費該当値テキスト"/>
        <xdr:cNvSpPr txBox="1"/>
      </xdr:nvSpPr>
      <xdr:spPr>
        <a:xfrm>
          <a:off x="16370300" y="13507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164528</xdr:rowOff>
    </xdr:from>
    <xdr:to>
      <xdr:col>76</xdr:col>
      <xdr:colOff>165100</xdr:colOff>
      <xdr:row>79</xdr:row>
      <xdr:rowOff>94678</xdr:rowOff>
    </xdr:to>
    <xdr:sp macro="" textlink="">
      <xdr:nvSpPr>
        <xdr:cNvPr id="652" name="楕円 651"/>
        <xdr:cNvSpPr/>
      </xdr:nvSpPr>
      <xdr:spPr>
        <a:xfrm>
          <a:off x="145415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85805</xdr:rowOff>
    </xdr:from>
    <xdr:ext cx="313932" cy="259045"/>
    <xdr:sp macro="" textlink="">
      <xdr:nvSpPr>
        <xdr:cNvPr id="653" name="テキスト ボックス 652"/>
        <xdr:cNvSpPr txBox="1"/>
      </xdr:nvSpPr>
      <xdr:spPr>
        <a:xfrm>
          <a:off x="14435333" y="1363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164795</xdr:rowOff>
    </xdr:from>
    <xdr:to>
      <xdr:col>72</xdr:col>
      <xdr:colOff>38100</xdr:colOff>
      <xdr:row>79</xdr:row>
      <xdr:rowOff>94945</xdr:rowOff>
    </xdr:to>
    <xdr:sp macro="" textlink="">
      <xdr:nvSpPr>
        <xdr:cNvPr id="654" name="楕円 653"/>
        <xdr:cNvSpPr/>
      </xdr:nvSpPr>
      <xdr:spPr>
        <a:xfrm>
          <a:off x="13652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86072</xdr:rowOff>
    </xdr:from>
    <xdr:ext cx="313932" cy="259045"/>
    <xdr:sp macro="" textlink="">
      <xdr:nvSpPr>
        <xdr:cNvPr id="655" name="テキスト ボックス 654"/>
        <xdr:cNvSpPr txBox="1"/>
      </xdr:nvSpPr>
      <xdr:spPr>
        <a:xfrm>
          <a:off x="13546333" y="1363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164643</xdr:rowOff>
    </xdr:from>
    <xdr:to>
      <xdr:col>67</xdr:col>
      <xdr:colOff>101600</xdr:colOff>
      <xdr:row>79</xdr:row>
      <xdr:rowOff>94793</xdr:rowOff>
    </xdr:to>
    <xdr:sp macro="" textlink="">
      <xdr:nvSpPr>
        <xdr:cNvPr id="656" name="楕円 655"/>
        <xdr:cNvSpPr/>
      </xdr:nvSpPr>
      <xdr:spPr>
        <a:xfrm>
          <a:off x="12763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85920</xdr:rowOff>
    </xdr:from>
    <xdr:ext cx="313932" cy="259045"/>
    <xdr:sp macro="" textlink="">
      <xdr:nvSpPr>
        <xdr:cNvPr id="657" name="テキスト ボックス 656"/>
        <xdr:cNvSpPr txBox="1"/>
      </xdr:nvSpPr>
      <xdr:spPr>
        <a:xfrm>
          <a:off x="12657333" y="13630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9" name="直線コネクタ 678"/>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80"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81" name="直線コネクタ 680"/>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2"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3" name="直線コネクタ 682"/>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3752</xdr:rowOff>
    </xdr:from>
    <xdr:to>
      <xdr:col>85</xdr:col>
      <xdr:colOff>127000</xdr:colOff>
      <xdr:row>93</xdr:row>
      <xdr:rowOff>62091</xdr:rowOff>
    </xdr:to>
    <xdr:cxnSp macro="">
      <xdr:nvCxnSpPr>
        <xdr:cNvPr id="684" name="直線コネクタ 683"/>
        <xdr:cNvCxnSpPr/>
      </xdr:nvCxnSpPr>
      <xdr:spPr>
        <a:xfrm flipV="1">
          <a:off x="15481300" y="15948602"/>
          <a:ext cx="8382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113825</xdr:rowOff>
    </xdr:from>
    <xdr:ext cx="534377" cy="259045"/>
    <xdr:sp macro="" textlink="">
      <xdr:nvSpPr>
        <xdr:cNvPr id="685" name="公債費平均値テキスト"/>
        <xdr:cNvSpPr txBox="1"/>
      </xdr:nvSpPr>
      <xdr:spPr>
        <a:xfrm>
          <a:off x="16370300" y="16058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6" name="フローチャート: 判断 685"/>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62091</xdr:rowOff>
    </xdr:from>
    <xdr:to>
      <xdr:col>81</xdr:col>
      <xdr:colOff>50800</xdr:colOff>
      <xdr:row>93</xdr:row>
      <xdr:rowOff>81727</xdr:rowOff>
    </xdr:to>
    <xdr:cxnSp macro="">
      <xdr:nvCxnSpPr>
        <xdr:cNvPr id="687" name="直線コネクタ 686"/>
        <xdr:cNvCxnSpPr/>
      </xdr:nvCxnSpPr>
      <xdr:spPr>
        <a:xfrm flipV="1">
          <a:off x="14592300" y="16006941"/>
          <a:ext cx="8890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8" name="フローチャート: 判断 687"/>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33700</xdr:rowOff>
    </xdr:from>
    <xdr:ext cx="534377" cy="259045"/>
    <xdr:sp macro="" textlink="">
      <xdr:nvSpPr>
        <xdr:cNvPr id="689" name="テキスト ボックス 688"/>
        <xdr:cNvSpPr txBox="1"/>
      </xdr:nvSpPr>
      <xdr:spPr>
        <a:xfrm>
          <a:off x="15214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81727</xdr:rowOff>
    </xdr:from>
    <xdr:to>
      <xdr:col>76</xdr:col>
      <xdr:colOff>114300</xdr:colOff>
      <xdr:row>93</xdr:row>
      <xdr:rowOff>110461</xdr:rowOff>
    </xdr:to>
    <xdr:cxnSp macro="">
      <xdr:nvCxnSpPr>
        <xdr:cNvPr id="690" name="直線コネクタ 689"/>
        <xdr:cNvCxnSpPr/>
      </xdr:nvCxnSpPr>
      <xdr:spPr>
        <a:xfrm flipV="1">
          <a:off x="13703300" y="16026577"/>
          <a:ext cx="889000" cy="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91" name="フローチャート: 判断 690"/>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45266</xdr:rowOff>
    </xdr:from>
    <xdr:ext cx="534377" cy="259045"/>
    <xdr:sp macro="" textlink="">
      <xdr:nvSpPr>
        <xdr:cNvPr id="692" name="テキスト ボックス 691"/>
        <xdr:cNvSpPr txBox="1"/>
      </xdr:nvSpPr>
      <xdr:spPr>
        <a:xfrm>
          <a:off x="14325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110461</xdr:rowOff>
    </xdr:from>
    <xdr:to>
      <xdr:col>71</xdr:col>
      <xdr:colOff>177800</xdr:colOff>
      <xdr:row>93</xdr:row>
      <xdr:rowOff>135837</xdr:rowOff>
    </xdr:to>
    <xdr:cxnSp macro="">
      <xdr:nvCxnSpPr>
        <xdr:cNvPr id="693" name="直線コネクタ 692"/>
        <xdr:cNvCxnSpPr/>
      </xdr:nvCxnSpPr>
      <xdr:spPr>
        <a:xfrm flipV="1">
          <a:off x="12814300" y="16055311"/>
          <a:ext cx="889000" cy="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4" name="フローチャート: 判断 693"/>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157739</xdr:rowOff>
    </xdr:from>
    <xdr:ext cx="534377" cy="259045"/>
    <xdr:sp macro="" textlink="">
      <xdr:nvSpPr>
        <xdr:cNvPr id="695" name="テキスト ボックス 694"/>
        <xdr:cNvSpPr txBox="1"/>
      </xdr:nvSpPr>
      <xdr:spPr>
        <a:xfrm>
          <a:off x="13436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6" name="フローチャート: 判断 695"/>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7" name="テキスト ボックス 696"/>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124402</xdr:rowOff>
    </xdr:from>
    <xdr:to>
      <xdr:col>85</xdr:col>
      <xdr:colOff>177800</xdr:colOff>
      <xdr:row>93</xdr:row>
      <xdr:rowOff>54552</xdr:rowOff>
    </xdr:to>
    <xdr:sp macro="" textlink="">
      <xdr:nvSpPr>
        <xdr:cNvPr id="703" name="楕円 702"/>
        <xdr:cNvSpPr/>
      </xdr:nvSpPr>
      <xdr:spPr>
        <a:xfrm>
          <a:off x="16268700" y="158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147279</xdr:rowOff>
    </xdr:from>
    <xdr:ext cx="534377" cy="259045"/>
    <xdr:sp macro="" textlink="">
      <xdr:nvSpPr>
        <xdr:cNvPr id="704" name="公債費該当値テキスト"/>
        <xdr:cNvSpPr txBox="1"/>
      </xdr:nvSpPr>
      <xdr:spPr>
        <a:xfrm>
          <a:off x="16370300" y="1574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11291</xdr:rowOff>
    </xdr:from>
    <xdr:to>
      <xdr:col>81</xdr:col>
      <xdr:colOff>101600</xdr:colOff>
      <xdr:row>93</xdr:row>
      <xdr:rowOff>112891</xdr:rowOff>
    </xdr:to>
    <xdr:sp macro="" textlink="">
      <xdr:nvSpPr>
        <xdr:cNvPr id="705" name="楕円 704"/>
        <xdr:cNvSpPr/>
      </xdr:nvSpPr>
      <xdr:spPr>
        <a:xfrm>
          <a:off x="15430500" y="159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129418</xdr:rowOff>
    </xdr:from>
    <xdr:ext cx="534377" cy="259045"/>
    <xdr:sp macro="" textlink="">
      <xdr:nvSpPr>
        <xdr:cNvPr id="706" name="テキスト ボックス 705"/>
        <xdr:cNvSpPr txBox="1"/>
      </xdr:nvSpPr>
      <xdr:spPr>
        <a:xfrm>
          <a:off x="15214111" y="1573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30927</xdr:rowOff>
    </xdr:from>
    <xdr:to>
      <xdr:col>76</xdr:col>
      <xdr:colOff>165100</xdr:colOff>
      <xdr:row>93</xdr:row>
      <xdr:rowOff>132527</xdr:rowOff>
    </xdr:to>
    <xdr:sp macro="" textlink="">
      <xdr:nvSpPr>
        <xdr:cNvPr id="707" name="楕円 706"/>
        <xdr:cNvSpPr/>
      </xdr:nvSpPr>
      <xdr:spPr>
        <a:xfrm>
          <a:off x="14541500" y="159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149054</xdr:rowOff>
    </xdr:from>
    <xdr:ext cx="534377" cy="259045"/>
    <xdr:sp macro="" textlink="">
      <xdr:nvSpPr>
        <xdr:cNvPr id="708" name="テキスト ボックス 707"/>
        <xdr:cNvSpPr txBox="1"/>
      </xdr:nvSpPr>
      <xdr:spPr>
        <a:xfrm>
          <a:off x="14325111" y="1575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59661</xdr:rowOff>
    </xdr:from>
    <xdr:to>
      <xdr:col>72</xdr:col>
      <xdr:colOff>38100</xdr:colOff>
      <xdr:row>93</xdr:row>
      <xdr:rowOff>161261</xdr:rowOff>
    </xdr:to>
    <xdr:sp macro="" textlink="">
      <xdr:nvSpPr>
        <xdr:cNvPr id="709" name="楕円 708"/>
        <xdr:cNvSpPr/>
      </xdr:nvSpPr>
      <xdr:spPr>
        <a:xfrm>
          <a:off x="13652500" y="160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6338</xdr:rowOff>
    </xdr:from>
    <xdr:ext cx="534377" cy="259045"/>
    <xdr:sp macro="" textlink="">
      <xdr:nvSpPr>
        <xdr:cNvPr id="710" name="テキスト ボックス 709"/>
        <xdr:cNvSpPr txBox="1"/>
      </xdr:nvSpPr>
      <xdr:spPr>
        <a:xfrm>
          <a:off x="13436111" y="157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85037</xdr:rowOff>
    </xdr:from>
    <xdr:to>
      <xdr:col>67</xdr:col>
      <xdr:colOff>101600</xdr:colOff>
      <xdr:row>94</xdr:row>
      <xdr:rowOff>15187</xdr:rowOff>
    </xdr:to>
    <xdr:sp macro="" textlink="">
      <xdr:nvSpPr>
        <xdr:cNvPr id="711" name="楕円 710"/>
        <xdr:cNvSpPr/>
      </xdr:nvSpPr>
      <xdr:spPr>
        <a:xfrm>
          <a:off x="12763500" y="160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6314</xdr:rowOff>
    </xdr:from>
    <xdr:ext cx="534377" cy="259045"/>
    <xdr:sp macro="" textlink="">
      <xdr:nvSpPr>
        <xdr:cNvPr id="712" name="テキスト ボックス 711"/>
        <xdr:cNvSpPr txBox="1"/>
      </xdr:nvSpPr>
      <xdr:spPr>
        <a:xfrm>
          <a:off x="12547111" y="1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6" name="テキスト ボックス 72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6" name="直線コネクタ 735"/>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9"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40" name="直線コネクタ 739"/>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2"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3" name="フローチャート: 判断 742"/>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5" name="フローチャート: 判断 744"/>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6" name="テキスト ボックス 745"/>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8" name="フローチャート: 判断 747"/>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9" name="テキスト ボックス 748"/>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51" name="フローチャート: 判断 750"/>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2" name="テキスト ボックス 751"/>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3" name="フローチャート: 判断 752"/>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4" name="テキスト ボックス 753"/>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61"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・「消防費」は、住民一人当たり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19,906</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円となっており、類似団体と比較して一人当たりコストが高い状況となっている。これは、防災拠点施設整備や防災行政無線整備などの災害対策に係る事業を継続的に推進していることが要因の一つである。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・「衛生費」は、住民一人あたり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129,286</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円となっており、他年度と比較して突出している。これは、平成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年度が新病院開院の直前の年度にあたり、病院整備等の経費が一時的に増大したことによるものである。</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がマイナスとなった要因は、病院整備をはじめとした重点事業の財源の一部として、財政調整基金の取崩しを行ったためである。しかしながら、歳出の増加額が歳入の増加額を上回ったことにより実質収支額は減少したものの、財政調整基金については積立金の増加と取崩し額の減少があったことから、実質単年度収支は標準財政規模比で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今後、財政健全化の取組に加え、これまで以上に公共施設マネジメントや公民連携等の考え方を取り入れた行財政改革の取組を行うとともに、財政調整基金残高の確保に努める。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各会計において黒字となっており、一般会計については、地方税が増加した</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、黒字額が前年度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より減少して</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歳入では、手数料、使用料の見直しを行い、手数料は平成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年度、使用料は平成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年度に改定した。また、資産の売却等や</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公民連携による広告料等収入の増収を図る</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、自主財源の確保に努めていく。</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スクラップアンドビルドによる事業の見直し、資産売却やサウンディング型市場調査による公共施設の維持管理経費の削減、補助金の見直し、電力調達方法の見直し・中断移転住宅整備費の節減</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事業や施設の統合・共有、多機能化・複合化</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などに取り組んでおり、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経常経費の削減に努め</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今後も、黒字額を確保できるよう、</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これまでの</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有効な施策には継続的に取り組みながらも、引き続き公民連携による民間提案の活用を推進するなどし、行政の経営資源（ヒト、モノ、カネ）を効果的・効率的に有効活用することで、歳出の削減、歳入の確保に努め</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企業会計では、水道事業会計において、水道料</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金改定に伴う</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lang="ja-JP" altLang="en-US"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より純利益が増加した。　</a:t>
          </a:r>
          <a:endParaRPr lang="en-US" altLang="ja-JP" sz="12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一方、下水道事業会計では、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a:t>
          </a:r>
          <a:r>
            <a:rPr lang="ja-JP" altLang="ja-JP"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料金改定を行</a:t>
          </a:r>
          <a:r>
            <a:rPr lang="ja-JP" altLang="en-US"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った</a:t>
          </a:r>
          <a:r>
            <a:rPr lang="ja-JP" altLang="ja-JP"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が、営業外収益</a:t>
          </a:r>
          <a:r>
            <a:rPr lang="ja-JP" altLang="en-US"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が</a:t>
          </a:r>
          <a:r>
            <a:rPr lang="ja-JP" altLang="ja-JP"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大きく減少した</a:t>
          </a:r>
          <a:r>
            <a:rPr lang="ja-JP" altLang="en-US"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こと</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純利益は減少</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各事業会計において、継続して効率的な経営に努め、黒字額を確保していく。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64053910</v>
      </c>
      <c r="BO4" s="441"/>
      <c r="BP4" s="441"/>
      <c r="BQ4" s="441"/>
      <c r="BR4" s="441"/>
      <c r="BS4" s="441"/>
      <c r="BT4" s="441"/>
      <c r="BU4" s="442"/>
      <c r="BV4" s="440">
        <v>55750343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5.3</v>
      </c>
      <c r="CU4" s="622"/>
      <c r="CV4" s="622"/>
      <c r="CW4" s="622"/>
      <c r="CX4" s="622"/>
      <c r="CY4" s="622"/>
      <c r="CZ4" s="622"/>
      <c r="DA4" s="623"/>
      <c r="DB4" s="621">
        <v>5.7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62321821</v>
      </c>
      <c r="BO5" s="446"/>
      <c r="BP5" s="446"/>
      <c r="BQ5" s="446"/>
      <c r="BR5" s="446"/>
      <c r="BS5" s="446"/>
      <c r="BT5" s="446"/>
      <c r="BU5" s="447"/>
      <c r="BV5" s="445">
        <v>53920838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98.1</v>
      </c>
      <c r="CU5" s="416"/>
      <c r="CV5" s="416"/>
      <c r="CW5" s="416"/>
      <c r="CX5" s="416"/>
      <c r="CY5" s="416"/>
      <c r="CZ5" s="416"/>
      <c r="DA5" s="417"/>
      <c r="DB5" s="415">
        <v>99.2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1732089</v>
      </c>
      <c r="BO6" s="446"/>
      <c r="BP6" s="446"/>
      <c r="BQ6" s="446"/>
      <c r="BR6" s="446"/>
      <c r="BS6" s="446"/>
      <c r="BT6" s="446"/>
      <c r="BU6" s="447"/>
      <c r="BV6" s="445">
        <v>1829505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105.1</v>
      </c>
      <c r="CU6" s="596"/>
      <c r="CV6" s="596"/>
      <c r="CW6" s="596"/>
      <c r="CX6" s="596"/>
      <c r="CY6" s="596"/>
      <c r="CZ6" s="596"/>
      <c r="DA6" s="597"/>
      <c r="DB6" s="595">
        <v>105.6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124813</v>
      </c>
      <c r="BO7" s="446"/>
      <c r="BP7" s="446"/>
      <c r="BQ7" s="446"/>
      <c r="BR7" s="446"/>
      <c r="BS7" s="446"/>
      <c r="BT7" s="446"/>
      <c r="BU7" s="447"/>
      <c r="BV7" s="445">
        <v>112228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30219981</v>
      </c>
      <c r="CU7" s="446"/>
      <c r="CV7" s="446"/>
      <c r="CW7" s="446"/>
      <c r="CX7" s="446"/>
      <c r="CY7" s="446"/>
      <c r="CZ7" s="446"/>
      <c r="DA7" s="447"/>
      <c r="DB7" s="445">
        <v>30258838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1607276</v>
      </c>
      <c r="BO8" s="446"/>
      <c r="BP8" s="446"/>
      <c r="BQ8" s="446"/>
      <c r="BR8" s="446"/>
      <c r="BS8" s="446"/>
      <c r="BT8" s="446"/>
      <c r="BU8" s="447"/>
      <c r="BV8" s="445">
        <v>1717277</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0.85</v>
      </c>
      <c r="CU8" s="559"/>
      <c r="CV8" s="559"/>
      <c r="CW8" s="559"/>
      <c r="CX8" s="559"/>
      <c r="CY8" s="559"/>
      <c r="CZ8" s="559"/>
      <c r="DA8" s="560"/>
      <c r="DB8" s="558">
        <v>0.86</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140303</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-110001</v>
      </c>
      <c r="BO9" s="446"/>
      <c r="BP9" s="446"/>
      <c r="BQ9" s="446"/>
      <c r="BR9" s="446"/>
      <c r="BS9" s="446"/>
      <c r="BT9" s="446"/>
      <c r="BU9" s="447"/>
      <c r="BV9" s="445">
        <v>166585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16.600000000000001</v>
      </c>
      <c r="CU9" s="416"/>
      <c r="CV9" s="416"/>
      <c r="CW9" s="416"/>
      <c r="CX9" s="416"/>
      <c r="CY9" s="416"/>
      <c r="CZ9" s="416"/>
      <c r="DA9" s="417"/>
      <c r="DB9" s="415">
        <v>16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140290</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860593</v>
      </c>
      <c r="BO10" s="446"/>
      <c r="BP10" s="446"/>
      <c r="BQ10" s="446"/>
      <c r="BR10" s="446"/>
      <c r="BS10" s="446"/>
      <c r="BT10" s="446"/>
      <c r="BU10" s="447"/>
      <c r="BV10" s="445">
        <v>781684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2300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142930</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88</v>
      </c>
      <c r="AV12" s="503"/>
      <c r="AW12" s="503"/>
      <c r="AX12" s="503"/>
      <c r="AY12" s="425" t="s">
        <v>127</v>
      </c>
      <c r="AZ12" s="426"/>
      <c r="BA12" s="426"/>
      <c r="BB12" s="426"/>
      <c r="BC12" s="426"/>
      <c r="BD12" s="426"/>
      <c r="BE12" s="426"/>
      <c r="BF12" s="426"/>
      <c r="BG12" s="426"/>
      <c r="BH12" s="426"/>
      <c r="BI12" s="426"/>
      <c r="BJ12" s="426"/>
      <c r="BK12" s="426"/>
      <c r="BL12" s="426"/>
      <c r="BM12" s="427"/>
      <c r="BN12" s="445">
        <v>848012</v>
      </c>
      <c r="BO12" s="446"/>
      <c r="BP12" s="446"/>
      <c r="BQ12" s="446"/>
      <c r="BR12" s="446"/>
      <c r="BS12" s="446"/>
      <c r="BT12" s="446"/>
      <c r="BU12" s="447"/>
      <c r="BV12" s="445">
        <v>1236977</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139214</v>
      </c>
      <c r="S13" s="549"/>
      <c r="T13" s="549"/>
      <c r="U13" s="549"/>
      <c r="V13" s="550"/>
      <c r="W13" s="536" t="s">
        <v>130</v>
      </c>
      <c r="X13" s="458"/>
      <c r="Y13" s="458"/>
      <c r="Z13" s="458"/>
      <c r="AA13" s="458"/>
      <c r="AB13" s="459"/>
      <c r="AC13" s="421">
        <v>1365</v>
      </c>
      <c r="AD13" s="422"/>
      <c r="AE13" s="422"/>
      <c r="AF13" s="422"/>
      <c r="AG13" s="423"/>
      <c r="AH13" s="421">
        <v>1409</v>
      </c>
      <c r="AI13" s="422"/>
      <c r="AJ13" s="422"/>
      <c r="AK13" s="422"/>
      <c r="AL13" s="424"/>
      <c r="AM13" s="514" t="s">
        <v>131</v>
      </c>
      <c r="AN13" s="419"/>
      <c r="AO13" s="419"/>
      <c r="AP13" s="419"/>
      <c r="AQ13" s="419"/>
      <c r="AR13" s="419"/>
      <c r="AS13" s="419"/>
      <c r="AT13" s="420"/>
      <c r="AU13" s="502" t="s">
        <v>132</v>
      </c>
      <c r="AV13" s="503"/>
      <c r="AW13" s="503"/>
      <c r="AX13" s="503"/>
      <c r="AY13" s="425" t="s">
        <v>133</v>
      </c>
      <c r="AZ13" s="426"/>
      <c r="BA13" s="426"/>
      <c r="BB13" s="426"/>
      <c r="BC13" s="426"/>
      <c r="BD13" s="426"/>
      <c r="BE13" s="426"/>
      <c r="BF13" s="426"/>
      <c r="BG13" s="426"/>
      <c r="BH13" s="426"/>
      <c r="BI13" s="426"/>
      <c r="BJ13" s="426"/>
      <c r="BK13" s="426"/>
      <c r="BL13" s="426"/>
      <c r="BM13" s="427"/>
      <c r="BN13" s="445">
        <v>-95120</v>
      </c>
      <c r="BO13" s="446"/>
      <c r="BP13" s="446"/>
      <c r="BQ13" s="446"/>
      <c r="BR13" s="446"/>
      <c r="BS13" s="446"/>
      <c r="BT13" s="446"/>
      <c r="BU13" s="447"/>
      <c r="BV13" s="445">
        <v>-288708</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10.5</v>
      </c>
      <c r="CU13" s="416"/>
      <c r="CV13" s="416"/>
      <c r="CW13" s="416"/>
      <c r="CX13" s="416"/>
      <c r="CY13" s="416"/>
      <c r="CZ13" s="416"/>
      <c r="DA13" s="417"/>
      <c r="DB13" s="415">
        <v>10.9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143080</v>
      </c>
      <c r="S14" s="549"/>
      <c r="T14" s="549"/>
      <c r="U14" s="549"/>
      <c r="V14" s="550"/>
      <c r="W14" s="551"/>
      <c r="X14" s="461"/>
      <c r="Y14" s="461"/>
      <c r="Z14" s="461"/>
      <c r="AA14" s="461"/>
      <c r="AB14" s="462"/>
      <c r="AC14" s="541">
        <v>2</v>
      </c>
      <c r="AD14" s="542"/>
      <c r="AE14" s="542"/>
      <c r="AF14" s="542"/>
      <c r="AG14" s="543"/>
      <c r="AH14" s="541">
        <v>2.1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54.6</v>
      </c>
      <c r="CU14" s="553"/>
      <c r="CV14" s="553"/>
      <c r="CW14" s="553"/>
      <c r="CX14" s="553"/>
      <c r="CY14" s="553"/>
      <c r="CZ14" s="553"/>
      <c r="DA14" s="554"/>
      <c r="DB14" s="552">
        <v>56.4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137</v>
      </c>
      <c r="N15" s="546"/>
      <c r="O15" s="546"/>
      <c r="P15" s="546"/>
      <c r="Q15" s="547"/>
      <c r="R15" s="548">
        <v>139698</v>
      </c>
      <c r="S15" s="549"/>
      <c r="T15" s="549"/>
      <c r="U15" s="549"/>
      <c r="V15" s="550"/>
      <c r="W15" s="536" t="s">
        <v>138</v>
      </c>
      <c r="X15" s="458"/>
      <c r="Y15" s="458"/>
      <c r="Z15" s="458"/>
      <c r="AA15" s="458"/>
      <c r="AB15" s="459"/>
      <c r="AC15" s="421">
        <v>22569</v>
      </c>
      <c r="AD15" s="422"/>
      <c r="AE15" s="422"/>
      <c r="AF15" s="422"/>
      <c r="AG15" s="423"/>
      <c r="AH15" s="421">
        <v>22674</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18852616</v>
      </c>
      <c r="BO15" s="441"/>
      <c r="BP15" s="441"/>
      <c r="BQ15" s="441"/>
      <c r="BR15" s="441"/>
      <c r="BS15" s="441"/>
      <c r="BT15" s="441"/>
      <c r="BU15" s="442"/>
      <c r="BV15" s="440">
        <v>18852526</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33.5</v>
      </c>
      <c r="AD16" s="542"/>
      <c r="AE16" s="542"/>
      <c r="AF16" s="542"/>
      <c r="AG16" s="543"/>
      <c r="AH16" s="541">
        <v>34</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22081153</v>
      </c>
      <c r="BO16" s="446"/>
      <c r="BP16" s="446"/>
      <c r="BQ16" s="446"/>
      <c r="BR16" s="446"/>
      <c r="BS16" s="446"/>
      <c r="BT16" s="446"/>
      <c r="BU16" s="447"/>
      <c r="BV16" s="445">
        <v>22044378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43376</v>
      </c>
      <c r="AD17" s="422"/>
      <c r="AE17" s="422"/>
      <c r="AF17" s="422"/>
      <c r="AG17" s="423"/>
      <c r="AH17" s="421">
        <v>42552</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24286938</v>
      </c>
      <c r="BO17" s="446"/>
      <c r="BP17" s="446"/>
      <c r="BQ17" s="446"/>
      <c r="BR17" s="446"/>
      <c r="BS17" s="446"/>
      <c r="BT17" s="446"/>
      <c r="BU17" s="447"/>
      <c r="BV17" s="445">
        <v>24294397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136.68</v>
      </c>
      <c r="M18" s="510"/>
      <c r="N18" s="510"/>
      <c r="O18" s="510"/>
      <c r="P18" s="510"/>
      <c r="Q18" s="510"/>
      <c r="R18" s="511"/>
      <c r="S18" s="511"/>
      <c r="T18" s="511"/>
      <c r="U18" s="511"/>
      <c r="V18" s="512"/>
      <c r="W18" s="526"/>
      <c r="X18" s="527"/>
      <c r="Y18" s="527"/>
      <c r="Z18" s="527"/>
      <c r="AA18" s="527"/>
      <c r="AB18" s="537"/>
      <c r="AC18" s="409">
        <v>64.400000000000006</v>
      </c>
      <c r="AD18" s="410"/>
      <c r="AE18" s="410"/>
      <c r="AF18" s="410"/>
      <c r="AG18" s="513"/>
      <c r="AH18" s="409">
        <v>63.9</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29925893</v>
      </c>
      <c r="BO18" s="446"/>
      <c r="BP18" s="446"/>
      <c r="BQ18" s="446"/>
      <c r="BR18" s="446"/>
      <c r="BS18" s="446"/>
      <c r="BT18" s="446"/>
      <c r="BU18" s="447"/>
      <c r="BV18" s="445">
        <v>29930933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1027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35695477</v>
      </c>
      <c r="BO19" s="446"/>
      <c r="BP19" s="446"/>
      <c r="BQ19" s="446"/>
      <c r="BR19" s="446"/>
      <c r="BS19" s="446"/>
      <c r="BT19" s="446"/>
      <c r="BU19" s="447"/>
      <c r="BV19" s="445">
        <v>35173426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53741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68704919</v>
      </c>
      <c r="BO23" s="446"/>
      <c r="BP23" s="446"/>
      <c r="BQ23" s="446"/>
      <c r="BR23" s="446"/>
      <c r="BS23" s="446"/>
      <c r="BT23" s="446"/>
      <c r="BU23" s="447"/>
      <c r="BV23" s="445">
        <v>58095273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10280</v>
      </c>
      <c r="R24" s="422"/>
      <c r="S24" s="422"/>
      <c r="T24" s="422"/>
      <c r="U24" s="422"/>
      <c r="V24" s="423"/>
      <c r="W24" s="487"/>
      <c r="X24" s="478"/>
      <c r="Y24" s="479"/>
      <c r="Z24" s="418" t="s">
        <v>162</v>
      </c>
      <c r="AA24" s="419"/>
      <c r="AB24" s="419"/>
      <c r="AC24" s="419"/>
      <c r="AD24" s="419"/>
      <c r="AE24" s="419"/>
      <c r="AF24" s="419"/>
      <c r="AG24" s="420"/>
      <c r="AH24" s="421">
        <v>965</v>
      </c>
      <c r="AI24" s="422"/>
      <c r="AJ24" s="422"/>
      <c r="AK24" s="422"/>
      <c r="AL24" s="423"/>
      <c r="AM24" s="421">
        <v>2982815</v>
      </c>
      <c r="AN24" s="422"/>
      <c r="AO24" s="422"/>
      <c r="AP24" s="422"/>
      <c r="AQ24" s="422"/>
      <c r="AR24" s="423"/>
      <c r="AS24" s="421">
        <v>3091</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47518837</v>
      </c>
      <c r="BO24" s="446"/>
      <c r="BP24" s="446"/>
      <c r="BQ24" s="446"/>
      <c r="BR24" s="446"/>
      <c r="BS24" s="446"/>
      <c r="BT24" s="446"/>
      <c r="BU24" s="447"/>
      <c r="BV24" s="445">
        <v>37622604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2</v>
      </c>
      <c r="M25" s="422"/>
      <c r="N25" s="422"/>
      <c r="O25" s="422"/>
      <c r="P25" s="423"/>
      <c r="Q25" s="421">
        <v>7810</v>
      </c>
      <c r="R25" s="422"/>
      <c r="S25" s="422"/>
      <c r="T25" s="422"/>
      <c r="U25" s="422"/>
      <c r="V25" s="423"/>
      <c r="W25" s="487"/>
      <c r="X25" s="478"/>
      <c r="Y25" s="479"/>
      <c r="Z25" s="418" t="s">
        <v>165</v>
      </c>
      <c r="AA25" s="419"/>
      <c r="AB25" s="419"/>
      <c r="AC25" s="419"/>
      <c r="AD25" s="419"/>
      <c r="AE25" s="419"/>
      <c r="AF25" s="419"/>
      <c r="AG25" s="420"/>
      <c r="AH25" s="421">
        <v>248</v>
      </c>
      <c r="AI25" s="422"/>
      <c r="AJ25" s="422"/>
      <c r="AK25" s="422"/>
      <c r="AL25" s="423"/>
      <c r="AM25" s="421">
        <v>806248</v>
      </c>
      <c r="AN25" s="422"/>
      <c r="AO25" s="422"/>
      <c r="AP25" s="422"/>
      <c r="AQ25" s="422"/>
      <c r="AR25" s="423"/>
      <c r="AS25" s="421">
        <v>3251</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13852841</v>
      </c>
      <c r="BO25" s="441"/>
      <c r="BP25" s="441"/>
      <c r="BQ25" s="441"/>
      <c r="BR25" s="441"/>
      <c r="BS25" s="441"/>
      <c r="BT25" s="441"/>
      <c r="BU25" s="442"/>
      <c r="BV25" s="440">
        <v>28221445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6420</v>
      </c>
      <c r="R26" s="422"/>
      <c r="S26" s="422"/>
      <c r="T26" s="422"/>
      <c r="U26" s="422"/>
      <c r="V26" s="423"/>
      <c r="W26" s="487"/>
      <c r="X26" s="478"/>
      <c r="Y26" s="479"/>
      <c r="Z26" s="418" t="s">
        <v>168</v>
      </c>
      <c r="AA26" s="500"/>
      <c r="AB26" s="500"/>
      <c r="AC26" s="500"/>
      <c r="AD26" s="500"/>
      <c r="AE26" s="500"/>
      <c r="AF26" s="500"/>
      <c r="AG26" s="501"/>
      <c r="AH26" s="421">
        <v>58</v>
      </c>
      <c r="AI26" s="422"/>
      <c r="AJ26" s="422"/>
      <c r="AK26" s="422"/>
      <c r="AL26" s="423"/>
      <c r="AM26" s="421">
        <v>182352</v>
      </c>
      <c r="AN26" s="422"/>
      <c r="AO26" s="422"/>
      <c r="AP26" s="422"/>
      <c r="AQ26" s="422"/>
      <c r="AR26" s="423"/>
      <c r="AS26" s="421">
        <v>3144</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5900</v>
      </c>
      <c r="R27" s="422"/>
      <c r="S27" s="422"/>
      <c r="T27" s="422"/>
      <c r="U27" s="422"/>
      <c r="V27" s="423"/>
      <c r="W27" s="487"/>
      <c r="X27" s="478"/>
      <c r="Y27" s="479"/>
      <c r="Z27" s="418" t="s">
        <v>172</v>
      </c>
      <c r="AA27" s="419"/>
      <c r="AB27" s="419"/>
      <c r="AC27" s="419"/>
      <c r="AD27" s="419"/>
      <c r="AE27" s="419"/>
      <c r="AF27" s="419"/>
      <c r="AG27" s="420"/>
      <c r="AH27" s="421">
        <v>68</v>
      </c>
      <c r="AI27" s="422"/>
      <c r="AJ27" s="422"/>
      <c r="AK27" s="422"/>
      <c r="AL27" s="423"/>
      <c r="AM27" s="421">
        <v>252012</v>
      </c>
      <c r="AN27" s="422"/>
      <c r="AO27" s="422"/>
      <c r="AP27" s="422"/>
      <c r="AQ27" s="422"/>
      <c r="AR27" s="423"/>
      <c r="AS27" s="421">
        <v>3706</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170</v>
      </c>
      <c r="BO27" s="449"/>
      <c r="BP27" s="449"/>
      <c r="BQ27" s="449"/>
      <c r="BR27" s="449"/>
      <c r="BS27" s="449"/>
      <c r="BT27" s="449"/>
      <c r="BU27" s="450"/>
      <c r="BV27" s="448" t="s">
        <v>170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5100</v>
      </c>
      <c r="R28" s="422"/>
      <c r="S28" s="422"/>
      <c r="T28" s="422"/>
      <c r="U28" s="422"/>
      <c r="V28" s="423"/>
      <c r="W28" s="487"/>
      <c r="X28" s="478"/>
      <c r="Y28" s="479"/>
      <c r="Z28" s="418" t="s">
        <v>175</v>
      </c>
      <c r="AA28" s="419"/>
      <c r="AB28" s="419"/>
      <c r="AC28" s="419"/>
      <c r="AD28" s="419"/>
      <c r="AE28" s="419"/>
      <c r="AF28" s="419"/>
      <c r="AG28" s="420"/>
      <c r="AH28" s="421" t="s">
        <v>176</v>
      </c>
      <c r="AI28" s="422"/>
      <c r="AJ28" s="422"/>
      <c r="AK28" s="422"/>
      <c r="AL28" s="423"/>
      <c r="AM28" s="421" t="s">
        <v>170</v>
      </c>
      <c r="AN28" s="422"/>
      <c r="AO28" s="422"/>
      <c r="AP28" s="422"/>
      <c r="AQ28" s="422"/>
      <c r="AR28" s="423"/>
      <c r="AS28" s="421" t="s">
        <v>170</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3442113</v>
      </c>
      <c r="BO28" s="441"/>
      <c r="BP28" s="441"/>
      <c r="BQ28" s="441"/>
      <c r="BR28" s="441"/>
      <c r="BS28" s="441"/>
      <c r="BT28" s="441"/>
      <c r="BU28" s="442"/>
      <c r="BV28" s="440">
        <v>3429532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26</v>
      </c>
      <c r="M29" s="422"/>
      <c r="N29" s="422"/>
      <c r="O29" s="422"/>
      <c r="P29" s="423"/>
      <c r="Q29" s="421">
        <v>4600</v>
      </c>
      <c r="R29" s="422"/>
      <c r="S29" s="422"/>
      <c r="T29" s="422"/>
      <c r="U29" s="422"/>
      <c r="V29" s="423"/>
      <c r="W29" s="488"/>
      <c r="X29" s="489"/>
      <c r="Y29" s="490"/>
      <c r="Z29" s="418" t="s">
        <v>179</v>
      </c>
      <c r="AA29" s="419"/>
      <c r="AB29" s="419"/>
      <c r="AC29" s="419"/>
      <c r="AD29" s="419"/>
      <c r="AE29" s="419"/>
      <c r="AF29" s="419"/>
      <c r="AG29" s="420"/>
      <c r="AH29" s="421">
        <v>1033</v>
      </c>
      <c r="AI29" s="422"/>
      <c r="AJ29" s="422"/>
      <c r="AK29" s="422"/>
      <c r="AL29" s="423"/>
      <c r="AM29" s="421">
        <v>3234827</v>
      </c>
      <c r="AN29" s="422"/>
      <c r="AO29" s="422"/>
      <c r="AP29" s="422"/>
      <c r="AQ29" s="422"/>
      <c r="AR29" s="423"/>
      <c r="AS29" s="421">
        <v>3131</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654863</v>
      </c>
      <c r="BO29" s="446"/>
      <c r="BP29" s="446"/>
      <c r="BQ29" s="446"/>
      <c r="BR29" s="446"/>
      <c r="BS29" s="446"/>
      <c r="BT29" s="446"/>
      <c r="BU29" s="447"/>
      <c r="BV29" s="445">
        <v>684054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100.6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4916152</v>
      </c>
      <c r="BO30" s="449"/>
      <c r="BP30" s="449"/>
      <c r="BQ30" s="449"/>
      <c r="BR30" s="449"/>
      <c r="BS30" s="449"/>
      <c r="BT30" s="449"/>
      <c r="BU30" s="450"/>
      <c r="BV30" s="448">
        <v>4051324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190</v>
      </c>
      <c r="X33" s="407"/>
      <c r="Y33" s="407"/>
      <c r="Z33" s="407"/>
      <c r="AA33" s="407"/>
      <c r="AB33" s="407"/>
      <c r="AC33" s="407"/>
      <c r="AD33" s="407"/>
      <c r="AE33" s="407"/>
      <c r="AF33" s="407"/>
      <c r="AG33" s="407"/>
      <c r="AH33" s="407"/>
      <c r="AI33" s="407"/>
      <c r="AJ33" s="407"/>
      <c r="AK33" s="407"/>
      <c r="AL33" s="195"/>
      <c r="AM33" s="408" t="s">
        <v>188</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188</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IF('各会計、関係団体の財政状況及び健全化判断比率'!B34="","",'各会計、関係団体の財政状況及び健全化判断比率'!B34)</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桑名広域清掃事業組合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（一財）桑名市文化・スポーツ振興公社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市営駐車場事業特別会計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　一般会計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（株）まちづくり桑名</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地方独立行政法人桑名市総合医療センター施設整備等貸付事業特別会計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　ごみ処理施設整備事業特別会計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（地独）桑名市総合医療センター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後期高齢者医療事業特別会計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三重県市町総合事務組合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　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　共同研修特別会計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　デジタル地図特別会計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　物品特別会計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　退職手当特別会計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　消防救急無線特別会計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GvV/wpUaGCsgxGo7MaspX950sZ0cK8Bm3M9zJxBJy8TgVcBZuX7a/WqQET4Q0Fagsoshos6XSOm1ZWTmvpo4A==" saltValue="k9+0SIm3SDgXkMNUzjCv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election activeCell="K35" sqref="K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4" t="s">
        <v>560</v>
      </c>
      <c r="D34" s="1224"/>
      <c r="E34" s="1225"/>
      <c r="F34" s="32">
        <v>3.65</v>
      </c>
      <c r="G34" s="33">
        <v>3.47</v>
      </c>
      <c r="H34" s="33">
        <v>5.16</v>
      </c>
      <c r="I34" s="33">
        <v>5.66</v>
      </c>
      <c r="J34" s="34">
        <v>5.31</v>
      </c>
      <c r="K34" s="22"/>
      <c r="L34" s="22"/>
      <c r="M34" s="22"/>
      <c r="N34" s="22"/>
      <c r="O34" s="22"/>
      <c r="P34" s="22"/>
    </row>
    <row r="35" spans="1:16" ht="39" customHeight="1" x14ac:dyDescent="0.15">
      <c r="A35" s="22"/>
      <c r="B35" s="35"/>
      <c r="C35" s="1218" t="s">
        <v>561</v>
      </c>
      <c r="D35" s="1219"/>
      <c r="E35" s="1220"/>
      <c r="F35" s="36">
        <v>6.33</v>
      </c>
      <c r="G35" s="37">
        <v>6.46</v>
      </c>
      <c r="H35" s="37">
        <v>6.07</v>
      </c>
      <c r="I35" s="37">
        <v>4.26</v>
      </c>
      <c r="J35" s="38">
        <v>4.43</v>
      </c>
      <c r="K35" s="22"/>
      <c r="L35" s="22"/>
      <c r="M35" s="22"/>
      <c r="N35" s="22"/>
      <c r="O35" s="22"/>
      <c r="P35" s="22"/>
    </row>
    <row r="36" spans="1:16" ht="39" customHeight="1" x14ac:dyDescent="0.15">
      <c r="A36" s="22"/>
      <c r="B36" s="35"/>
      <c r="C36" s="1218" t="s">
        <v>562</v>
      </c>
      <c r="D36" s="1219"/>
      <c r="E36" s="1220"/>
      <c r="F36" s="36">
        <v>0.12</v>
      </c>
      <c r="G36" s="37">
        <v>1.65</v>
      </c>
      <c r="H36" s="37">
        <v>1.27</v>
      </c>
      <c r="I36" s="37">
        <v>1.49</v>
      </c>
      <c r="J36" s="38">
        <v>1.79</v>
      </c>
      <c r="K36" s="22"/>
      <c r="L36" s="22"/>
      <c r="M36" s="22"/>
      <c r="N36" s="22"/>
      <c r="O36" s="22"/>
      <c r="P36" s="22"/>
    </row>
    <row r="37" spans="1:16" ht="39" customHeight="1" x14ac:dyDescent="0.15">
      <c r="A37" s="22"/>
      <c r="B37" s="35"/>
      <c r="C37" s="1218" t="s">
        <v>563</v>
      </c>
      <c r="D37" s="1219"/>
      <c r="E37" s="1220"/>
      <c r="F37" s="36">
        <v>0.39</v>
      </c>
      <c r="G37" s="37">
        <v>0.65</v>
      </c>
      <c r="H37" s="37">
        <v>0.56000000000000005</v>
      </c>
      <c r="I37" s="37">
        <v>0.46</v>
      </c>
      <c r="J37" s="38">
        <v>0.78</v>
      </c>
      <c r="K37" s="22"/>
      <c r="L37" s="22"/>
      <c r="M37" s="22"/>
      <c r="N37" s="22"/>
      <c r="O37" s="22"/>
      <c r="P37" s="22"/>
    </row>
    <row r="38" spans="1:16" ht="39" customHeight="1" x14ac:dyDescent="0.15">
      <c r="A38" s="22"/>
      <c r="B38" s="35"/>
      <c r="C38" s="1218" t="s">
        <v>564</v>
      </c>
      <c r="D38" s="1219"/>
      <c r="E38" s="1220"/>
      <c r="F38" s="36">
        <v>1</v>
      </c>
      <c r="G38" s="37">
        <v>0.55000000000000004</v>
      </c>
      <c r="H38" s="37">
        <v>0.57999999999999996</v>
      </c>
      <c r="I38" s="37">
        <v>0.39</v>
      </c>
      <c r="J38" s="38">
        <v>0.63</v>
      </c>
      <c r="K38" s="22"/>
      <c r="L38" s="22"/>
      <c r="M38" s="22"/>
      <c r="N38" s="22"/>
      <c r="O38" s="22"/>
      <c r="P38" s="22"/>
    </row>
    <row r="39" spans="1:16" ht="39" customHeight="1" x14ac:dyDescent="0.15">
      <c r="A39" s="22"/>
      <c r="B39" s="35"/>
      <c r="C39" s="1218" t="s">
        <v>565</v>
      </c>
      <c r="D39" s="1219"/>
      <c r="E39" s="1220"/>
      <c r="F39" s="36">
        <v>0.1</v>
      </c>
      <c r="G39" s="37">
        <v>0.01</v>
      </c>
      <c r="H39" s="37">
        <v>0.01</v>
      </c>
      <c r="I39" s="37">
        <v>0.01</v>
      </c>
      <c r="J39" s="38">
        <v>0.16</v>
      </c>
      <c r="K39" s="22"/>
      <c r="L39" s="22"/>
      <c r="M39" s="22"/>
      <c r="N39" s="22"/>
      <c r="O39" s="22"/>
      <c r="P39" s="22"/>
    </row>
    <row r="40" spans="1:16" ht="39" customHeight="1" x14ac:dyDescent="0.15">
      <c r="A40" s="22"/>
      <c r="B40" s="35"/>
      <c r="C40" s="1218" t="s">
        <v>566</v>
      </c>
      <c r="D40" s="1219"/>
      <c r="E40" s="1220"/>
      <c r="F40" s="36">
        <v>0</v>
      </c>
      <c r="G40" s="37">
        <v>0</v>
      </c>
      <c r="H40" s="37">
        <v>0</v>
      </c>
      <c r="I40" s="37">
        <v>0</v>
      </c>
      <c r="J40" s="38">
        <v>0</v>
      </c>
      <c r="K40" s="22"/>
      <c r="L40" s="22"/>
      <c r="M40" s="22"/>
      <c r="N40" s="22"/>
      <c r="O40" s="22"/>
      <c r="P40" s="22"/>
    </row>
    <row r="41" spans="1:16" ht="39" customHeight="1" x14ac:dyDescent="0.15">
      <c r="A41" s="22"/>
      <c r="B41" s="35"/>
      <c r="C41" s="1218" t="s">
        <v>567</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568</v>
      </c>
      <c r="D42" s="1219"/>
      <c r="E42" s="1220"/>
      <c r="F42" s="36" t="s">
        <v>511</v>
      </c>
      <c r="G42" s="37" t="s">
        <v>511</v>
      </c>
      <c r="H42" s="37" t="s">
        <v>511</v>
      </c>
      <c r="I42" s="37" t="s">
        <v>511</v>
      </c>
      <c r="J42" s="38" t="s">
        <v>511</v>
      </c>
      <c r="K42" s="22"/>
      <c r="L42" s="22"/>
      <c r="M42" s="22"/>
      <c r="N42" s="22"/>
      <c r="O42" s="22"/>
      <c r="P42" s="22"/>
    </row>
    <row r="43" spans="1:16" ht="39" customHeight="1" thickBot="1" x14ac:dyDescent="0.2">
      <c r="A43" s="22"/>
      <c r="B43" s="40"/>
      <c r="C43" s="1221" t="s">
        <v>569</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vTWDwtp09Sj6zXOld+wqD3gw6w1d8Q4On8L06g7K2kTjVyS2KNHala/dt6/K2JoWPoGAIjfWHgs5UUZtZ5Y6Q==" saltValue="1dBbQEu36aLPdwbKo6Su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 zoomScaleSheetLayoutView="55" workbookViewId="0">
      <selection activeCell="O49" sqref="O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5416</v>
      </c>
      <c r="L45" s="60">
        <v>5561</v>
      </c>
      <c r="M45" s="60">
        <v>5731</v>
      </c>
      <c r="N45" s="60">
        <v>5851</v>
      </c>
      <c r="O45" s="61">
        <v>6207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15</v>
      </c>
      <c r="F48" s="1228"/>
      <c r="G48" s="1228"/>
      <c r="H48" s="1228"/>
      <c r="I48" s="1228"/>
      <c r="J48" s="1229"/>
      <c r="K48" s="63">
        <v>1800</v>
      </c>
      <c r="L48" s="64">
        <v>1730</v>
      </c>
      <c r="M48" s="64">
        <v>1747</v>
      </c>
      <c r="N48" s="64">
        <v>1755</v>
      </c>
      <c r="O48" s="65">
        <v>1778</v>
      </c>
      <c r="P48" s="48"/>
      <c r="Q48" s="48"/>
      <c r="R48" s="48"/>
      <c r="S48" s="48"/>
      <c r="T48" s="48"/>
      <c r="U48" s="48"/>
    </row>
    <row r="49" spans="1:21" ht="30.75" customHeight="1" x14ac:dyDescent="0.15">
      <c r="A49" s="48"/>
      <c r="B49" s="1236"/>
      <c r="C49" s="1237"/>
      <c r="D49" s="62"/>
      <c r="E49" s="1228" t="s">
        <v>16</v>
      </c>
      <c r="F49" s="1228"/>
      <c r="G49" s="1228"/>
      <c r="H49" s="1228"/>
      <c r="I49" s="1228"/>
      <c r="J49" s="1229"/>
      <c r="K49" s="63">
        <v>956</v>
      </c>
      <c r="L49" s="64">
        <v>1002</v>
      </c>
      <c r="M49" s="64">
        <v>975</v>
      </c>
      <c r="N49" s="64">
        <v>651</v>
      </c>
      <c r="O49" s="65">
        <v>318</v>
      </c>
      <c r="P49" s="48"/>
      <c r="Q49" s="48"/>
      <c r="R49" s="48"/>
      <c r="S49" s="48"/>
      <c r="T49" s="48"/>
      <c r="U49" s="48"/>
    </row>
    <row r="50" spans="1:21" ht="30.75" customHeight="1" x14ac:dyDescent="0.15">
      <c r="A50" s="48"/>
      <c r="B50" s="1236"/>
      <c r="C50" s="1237"/>
      <c r="D50" s="62"/>
      <c r="E50" s="1228" t="s">
        <v>17</v>
      </c>
      <c r="F50" s="1228"/>
      <c r="G50" s="1228"/>
      <c r="H50" s="1228"/>
      <c r="I50" s="1228"/>
      <c r="J50" s="1229"/>
      <c r="K50" s="63">
        <v>282</v>
      </c>
      <c r="L50" s="64">
        <v>260</v>
      </c>
      <c r="M50" s="64">
        <v>150</v>
      </c>
      <c r="N50" s="64">
        <v>149</v>
      </c>
      <c r="O50" s="65">
        <v>148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511</v>
      </c>
      <c r="L51" s="64">
        <v>1</v>
      </c>
      <c r="M51" s="64" t="s">
        <v>511</v>
      </c>
      <c r="N51" s="64" t="s">
        <v>511</v>
      </c>
      <c r="O51" s="65" t="s">
        <v>511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5602</v>
      </c>
      <c r="L52" s="64">
        <v>5743</v>
      </c>
      <c r="M52" s="64">
        <v>5687</v>
      </c>
      <c r="N52" s="64">
        <v>5806</v>
      </c>
      <c r="O52" s="65">
        <v>5945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2852</v>
      </c>
      <c r="L53" s="69">
        <v>2811</v>
      </c>
      <c r="M53" s="69">
        <v>2916</v>
      </c>
      <c r="N53" s="69">
        <v>2600</v>
      </c>
      <c r="O53" s="70">
        <v>2506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kLySl6RbDSfQFzZsEj4yi3AmYaoHQBUbeH2pZ5IZL0M6WXajXL19jU2onOhVOBP6/RBh847VtNwpzitQQn46A==" saltValue="giqj2i4I11g8/Q0nfzS7Y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3" zoomScale="84" zoomScaleNormal="84" zoomScaleSheetLayoutView="100" workbookViewId="0">
      <selection activeCell="K45" sqref="K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54" t="s">
        <v>24</v>
      </c>
      <c r="C41" s="1255"/>
      <c r="D41" s="81"/>
      <c r="E41" s="1256" t="s">
        <v>25</v>
      </c>
      <c r="F41" s="1256"/>
      <c r="G41" s="1256"/>
      <c r="H41" s="1257"/>
      <c r="I41" s="82">
        <v>53513</v>
      </c>
      <c r="J41" s="83">
        <v>53900</v>
      </c>
      <c r="K41" s="83">
        <v>55278</v>
      </c>
      <c r="L41" s="83">
        <v>58129</v>
      </c>
      <c r="M41" s="84">
        <v>68732</v>
      </c>
    </row>
    <row r="42" spans="2:13" ht="27.75" customHeight="1" x14ac:dyDescent="0.15">
      <c r="B42" s="1244"/>
      <c r="C42" s="1245"/>
      <c r="D42" s="85"/>
      <c r="E42" s="1248" t="s">
        <v>26</v>
      </c>
      <c r="F42" s="1248"/>
      <c r="G42" s="1248"/>
      <c r="H42" s="1249"/>
      <c r="I42" s="86">
        <v>2620</v>
      </c>
      <c r="J42" s="87">
        <v>2365</v>
      </c>
      <c r="K42" s="87">
        <v>2218</v>
      </c>
      <c r="L42" s="87">
        <v>2071</v>
      </c>
      <c r="M42" s="88">
        <v>1925</v>
      </c>
    </row>
    <row r="43" spans="2:13" ht="27.75" customHeight="1" x14ac:dyDescent="0.15">
      <c r="B43" s="1244"/>
      <c r="C43" s="1245"/>
      <c r="D43" s="85"/>
      <c r="E43" s="1248" t="s">
        <v>27</v>
      </c>
      <c r="F43" s="1248"/>
      <c r="G43" s="1248"/>
      <c r="H43" s="1249"/>
      <c r="I43" s="86">
        <v>24660</v>
      </c>
      <c r="J43" s="87">
        <v>23969</v>
      </c>
      <c r="K43" s="87">
        <v>23226</v>
      </c>
      <c r="L43" s="87">
        <v>23102</v>
      </c>
      <c r="M43" s="88">
        <v>22362</v>
      </c>
    </row>
    <row r="44" spans="2:13" ht="27.75" customHeight="1" x14ac:dyDescent="0.15">
      <c r="B44" s="1244"/>
      <c r="C44" s="1245"/>
      <c r="D44" s="85"/>
      <c r="E44" s="1248" t="s">
        <v>28</v>
      </c>
      <c r="F44" s="1248"/>
      <c r="G44" s="1248"/>
      <c r="H44" s="1249"/>
      <c r="I44" s="86">
        <v>4151</v>
      </c>
      <c r="J44" s="87">
        <v>3208</v>
      </c>
      <c r="K44" s="87">
        <v>2261</v>
      </c>
      <c r="L44" s="87">
        <v>1614</v>
      </c>
      <c r="M44" s="88">
        <v>1095</v>
      </c>
    </row>
    <row r="45" spans="2:13" ht="27.75" customHeight="1" x14ac:dyDescent="0.15">
      <c r="B45" s="1244"/>
      <c r="C45" s="1245"/>
      <c r="D45" s="85"/>
      <c r="E45" s="1248" t="s">
        <v>29</v>
      </c>
      <c r="F45" s="1248"/>
      <c r="G45" s="1248"/>
      <c r="H45" s="1249"/>
      <c r="I45" s="86">
        <v>8093</v>
      </c>
      <c r="J45" s="87">
        <v>7168</v>
      </c>
      <c r="K45" s="87">
        <v>6919</v>
      </c>
      <c r="L45" s="87">
        <v>6709</v>
      </c>
      <c r="M45" s="88">
        <v>6964</v>
      </c>
    </row>
    <row r="46" spans="2:13" ht="27.75" customHeight="1" x14ac:dyDescent="0.15">
      <c r="B46" s="1244"/>
      <c r="C46" s="1245"/>
      <c r="D46" s="89"/>
      <c r="E46" s="1248" t="s">
        <v>30</v>
      </c>
      <c r="F46" s="1248"/>
      <c r="G46" s="1248"/>
      <c r="H46" s="1249"/>
      <c r="I46" s="86">
        <v>6524</v>
      </c>
      <c r="J46" s="87">
        <v>6835</v>
      </c>
      <c r="K46" s="87">
        <v>4681</v>
      </c>
      <c r="L46" s="87">
        <v>1632</v>
      </c>
      <c r="M46" s="88">
        <v>3405</v>
      </c>
    </row>
    <row r="47" spans="2:13" ht="27.75" customHeight="1" x14ac:dyDescent="0.15">
      <c r="B47" s="1244"/>
      <c r="C47" s="1245"/>
      <c r="D47" s="90"/>
      <c r="E47" s="1258" t="s">
        <v>31</v>
      </c>
      <c r="F47" s="1259"/>
      <c r="G47" s="1259"/>
      <c r="H47" s="1260"/>
      <c r="I47" s="86" t="s">
        <v>511</v>
      </c>
      <c r="J47" s="87" t="s">
        <v>511</v>
      </c>
      <c r="K47" s="87" t="s">
        <v>511</v>
      </c>
      <c r="L47" s="87" t="s">
        <v>511</v>
      </c>
      <c r="M47" s="88" t="s">
        <v>511</v>
      </c>
    </row>
    <row r="48" spans="2:13" ht="27.75" customHeight="1" x14ac:dyDescent="0.15">
      <c r="B48" s="1244"/>
      <c r="C48" s="1245"/>
      <c r="D48" s="85"/>
      <c r="E48" s="1248" t="s">
        <v>32</v>
      </c>
      <c r="F48" s="1248"/>
      <c r="G48" s="1248"/>
      <c r="H48" s="1249"/>
      <c r="I48" s="86" t="s">
        <v>511</v>
      </c>
      <c r="J48" s="87" t="s">
        <v>511</v>
      </c>
      <c r="K48" s="87" t="s">
        <v>511</v>
      </c>
      <c r="L48" s="87" t="s">
        <v>511</v>
      </c>
      <c r="M48" s="88" t="s">
        <v>511</v>
      </c>
    </row>
    <row r="49" spans="2:13" ht="27.75" customHeight="1" x14ac:dyDescent="0.15">
      <c r="B49" s="1246"/>
      <c r="C49" s="1247"/>
      <c r="D49" s="85"/>
      <c r="E49" s="1248" t="s">
        <v>33</v>
      </c>
      <c r="F49" s="1248"/>
      <c r="G49" s="1248"/>
      <c r="H49" s="1249"/>
      <c r="I49" s="86" t="s">
        <v>511</v>
      </c>
      <c r="J49" s="87" t="s">
        <v>511</v>
      </c>
      <c r="K49" s="87" t="s">
        <v>511</v>
      </c>
      <c r="L49" s="87" t="s">
        <v>511</v>
      </c>
      <c r="M49" s="88" t="s">
        <v>511</v>
      </c>
    </row>
    <row r="50" spans="2:13" ht="27.75" customHeight="1" x14ac:dyDescent="0.15">
      <c r="B50" s="1242" t="s">
        <v>34</v>
      </c>
      <c r="C50" s="1243"/>
      <c r="D50" s="91"/>
      <c r="E50" s="1248" t="s">
        <v>35</v>
      </c>
      <c r="F50" s="1248"/>
      <c r="G50" s="1248"/>
      <c r="H50" s="1249"/>
      <c r="I50" s="86">
        <v>7494</v>
      </c>
      <c r="J50" s="87">
        <v>7314</v>
      </c>
      <c r="K50" s="87">
        <v>8499</v>
      </c>
      <c r="L50" s="87">
        <v>8730</v>
      </c>
      <c r="M50" s="88">
        <v>9032</v>
      </c>
    </row>
    <row r="51" spans="2:13" ht="27.75" customHeight="1" x14ac:dyDescent="0.15">
      <c r="B51" s="1244"/>
      <c r="C51" s="1245"/>
      <c r="D51" s="85"/>
      <c r="E51" s="1248" t="s">
        <v>36</v>
      </c>
      <c r="F51" s="1248"/>
      <c r="G51" s="1248"/>
      <c r="H51" s="1249"/>
      <c r="I51" s="86">
        <v>11930</v>
      </c>
      <c r="J51" s="87">
        <v>11680</v>
      </c>
      <c r="K51" s="87">
        <v>11691</v>
      </c>
      <c r="L51" s="87">
        <v>12373</v>
      </c>
      <c r="M51" s="88">
        <v>18803</v>
      </c>
    </row>
    <row r="52" spans="2:13" ht="27.75" customHeight="1" x14ac:dyDescent="0.15">
      <c r="B52" s="1246"/>
      <c r="C52" s="1247"/>
      <c r="D52" s="85"/>
      <c r="E52" s="1248" t="s">
        <v>37</v>
      </c>
      <c r="F52" s="1248"/>
      <c r="G52" s="1248"/>
      <c r="H52" s="1249"/>
      <c r="I52" s="86">
        <v>55464</v>
      </c>
      <c r="J52" s="87">
        <v>56090</v>
      </c>
      <c r="K52" s="87">
        <v>57338</v>
      </c>
      <c r="L52" s="87">
        <v>57798</v>
      </c>
      <c r="M52" s="88">
        <v>62792</v>
      </c>
    </row>
    <row r="53" spans="2:13" ht="27.75" customHeight="1" thickBot="1" x14ac:dyDescent="0.2">
      <c r="B53" s="1250" t="s">
        <v>38</v>
      </c>
      <c r="C53" s="1251"/>
      <c r="D53" s="92"/>
      <c r="E53" s="1252" t="s">
        <v>39</v>
      </c>
      <c r="F53" s="1252"/>
      <c r="G53" s="1252"/>
      <c r="H53" s="1253"/>
      <c r="I53" s="93">
        <v>24672</v>
      </c>
      <c r="J53" s="94">
        <v>22362</v>
      </c>
      <c r="K53" s="94">
        <v>17054</v>
      </c>
      <c r="L53" s="94">
        <v>14358</v>
      </c>
      <c r="M53" s="95">
        <v>13855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53WT7H8kKlYDBYY3MgqLKipQrGlwj9+er313tZfS1QFKCPggoxo4twaXHwMTMkTXGBdTmiHQg7evy4axlN1pg==" saltValue="tzK/hUqcyMDuFIdvFX6D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54" zoomScale="70" zoomScaleNormal="70"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9" t="s">
        <v>42</v>
      </c>
      <c r="D55" s="1269"/>
      <c r="E55" s="1270"/>
      <c r="F55" s="107">
        <v>3885</v>
      </c>
      <c r="G55" s="107">
        <v>3430</v>
      </c>
      <c r="H55" s="108">
        <v>3442</v>
      </c>
    </row>
    <row r="56" spans="2:8" ht="52.5" customHeight="1" x14ac:dyDescent="0.15">
      <c r="B56" s="109"/>
      <c r="C56" s="1271" t="s">
        <v>43</v>
      </c>
      <c r="D56" s="1271"/>
      <c r="E56" s="1272"/>
      <c r="F56" s="110">
        <v>388</v>
      </c>
      <c r="G56" s="110">
        <v>684</v>
      </c>
      <c r="H56" s="111">
        <v>655</v>
      </c>
    </row>
    <row r="57" spans="2:8" ht="53.25" customHeight="1" x14ac:dyDescent="0.15">
      <c r="B57" s="109"/>
      <c r="C57" s="1273" t="s">
        <v>44</v>
      </c>
      <c r="D57" s="1273"/>
      <c r="E57" s="1274"/>
      <c r="F57" s="112">
        <v>3682</v>
      </c>
      <c r="G57" s="112">
        <v>4051</v>
      </c>
      <c r="H57" s="113">
        <v>4916</v>
      </c>
    </row>
    <row r="58" spans="2:8" ht="45.75" customHeight="1" x14ac:dyDescent="0.15">
      <c r="B58" s="114"/>
      <c r="C58" s="1261" t="s">
        <v>594</v>
      </c>
      <c r="D58" s="1262"/>
      <c r="E58" s="1263"/>
      <c r="F58" s="115">
        <v>1118</v>
      </c>
      <c r="G58" s="115">
        <v>1178</v>
      </c>
      <c r="H58" s="116">
        <v>1808</v>
      </c>
    </row>
    <row r="59" spans="2:8" ht="45.75" customHeight="1" x14ac:dyDescent="0.15">
      <c r="B59" s="114"/>
      <c r="C59" s="1261" t="s">
        <v>595</v>
      </c>
      <c r="D59" s="1262"/>
      <c r="E59" s="1263"/>
      <c r="F59" s="115">
        <v>1618</v>
      </c>
      <c r="G59" s="115">
        <v>1517</v>
      </c>
      <c r="H59" s="116">
        <v>1517</v>
      </c>
    </row>
    <row r="60" spans="2:8" ht="45.75" customHeight="1" x14ac:dyDescent="0.15">
      <c r="B60" s="114"/>
      <c r="C60" s="1261" t="s">
        <v>596</v>
      </c>
      <c r="D60" s="1262"/>
      <c r="E60" s="1263"/>
      <c r="F60" s="115">
        <v>422</v>
      </c>
      <c r="G60" s="115">
        <v>646</v>
      </c>
      <c r="H60" s="116">
        <v>859</v>
      </c>
    </row>
    <row r="61" spans="2:8" ht="45.75" customHeight="1" x14ac:dyDescent="0.15">
      <c r="B61" s="114"/>
      <c r="C61" s="1261" t="s">
        <v>597</v>
      </c>
      <c r="D61" s="1262"/>
      <c r="E61" s="1263"/>
      <c r="F61" s="115" t="s">
        <v>593</v>
      </c>
      <c r="G61" s="115">
        <v>66</v>
      </c>
      <c r="H61" s="116">
        <v>179</v>
      </c>
    </row>
    <row r="62" spans="2:8" ht="45.75" customHeight="1" thickBot="1" x14ac:dyDescent="0.2">
      <c r="B62" s="117"/>
      <c r="C62" s="1264" t="s">
        <v>598</v>
      </c>
      <c r="D62" s="1265"/>
      <c r="E62" s="1266"/>
      <c r="F62" s="118">
        <v>302</v>
      </c>
      <c r="G62" s="118">
        <v>302</v>
      </c>
      <c r="H62" s="119">
        <v>102</v>
      </c>
    </row>
    <row r="63" spans="2:8" ht="52.5" customHeight="1" thickBot="1" x14ac:dyDescent="0.2">
      <c r="B63" s="120"/>
      <c r="C63" s="1267" t="s">
        <v>45</v>
      </c>
      <c r="D63" s="1267"/>
      <c r="E63" s="1268"/>
      <c r="F63" s="121">
        <v>7954</v>
      </c>
      <c r="G63" s="121">
        <v>8165</v>
      </c>
      <c r="H63" s="122">
        <v>9013</v>
      </c>
    </row>
    <row r="64" spans="2:8" ht="15" customHeight="1" x14ac:dyDescent="0.15"/>
    <row r="65" ht="0" hidden="1" customHeight="1" x14ac:dyDescent="0.15"/>
    <row r="66" ht="0" hidden="1" customHeight="1" x14ac:dyDescent="0.15"/>
  </sheetData>
  <sheetProtection algorithmName="SHA-512" hashValue="8CwIO7IKHD/kkvaXKnZXon/2DUOQ5kb5eI4TH0riYKpofa9z9MmCYCSNrPBb2DJELqtJoAjWDMOR/qcxab23wA==" saltValue="vuj9uqrdDgsxr77HDYxG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13" zoomScaleNormal="100" zoomScaleSheetLayoutView="55" workbookViewId="0">
      <selection activeCell="AN73" sqref="AN73:BA76"/>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602</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552</v>
      </c>
      <c r="BQ50" s="1281"/>
      <c r="BR50" s="1281"/>
      <c r="BS50" s="1281"/>
      <c r="BT50" s="1281"/>
      <c r="BU50" s="1281"/>
      <c r="BV50" s="1281"/>
      <c r="BW50" s="1281"/>
      <c r="BX50" s="1281" t="s">
        <v>553</v>
      </c>
      <c r="BY50" s="1281"/>
      <c r="BZ50" s="1281"/>
      <c r="CA50" s="1281"/>
      <c r="CB50" s="1281"/>
      <c r="CC50" s="1281"/>
      <c r="CD50" s="1281"/>
      <c r="CE50" s="1281"/>
      <c r="CF50" s="1281" t="s">
        <v>554</v>
      </c>
      <c r="CG50" s="1281"/>
      <c r="CH50" s="1281"/>
      <c r="CI50" s="1281"/>
      <c r="CJ50" s="1281"/>
      <c r="CK50" s="1281"/>
      <c r="CL50" s="1281"/>
      <c r="CM50" s="1281"/>
      <c r="CN50" s="1281" t="s">
        <v>555</v>
      </c>
      <c r="CO50" s="1281"/>
      <c r="CP50" s="1281"/>
      <c r="CQ50" s="1281"/>
      <c r="CR50" s="1281"/>
      <c r="CS50" s="1281"/>
      <c r="CT50" s="1281"/>
      <c r="CU50" s="1281"/>
      <c r="CV50" s="1281" t="s">
        <v>556</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603</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67.2</v>
      </c>
      <c r="CG51" s="1277"/>
      <c r="CH51" s="1277"/>
      <c r="CI51" s="1277"/>
      <c r="CJ51" s="1277"/>
      <c r="CK51" s="1277"/>
      <c r="CL51" s="1277"/>
      <c r="CM51" s="1277"/>
      <c r="CN51" s="1277">
        <v>56.4</v>
      </c>
      <c r="CO51" s="1277"/>
      <c r="CP51" s="1277"/>
      <c r="CQ51" s="1277"/>
      <c r="CR51" s="1277"/>
      <c r="CS51" s="1277"/>
      <c r="CT51" s="1277"/>
      <c r="CU51" s="1277"/>
      <c r="CV51" s="1277">
        <v>54.6</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59</v>
      </c>
      <c r="CG53" s="1277"/>
      <c r="CH53" s="1277"/>
      <c r="CI53" s="1277"/>
      <c r="CJ53" s="1277"/>
      <c r="CK53" s="1277"/>
      <c r="CL53" s="1277"/>
      <c r="CM53" s="1277"/>
      <c r="CN53" s="1277">
        <v>61</v>
      </c>
      <c r="CO53" s="1277"/>
      <c r="CP53" s="1277"/>
      <c r="CQ53" s="1277"/>
      <c r="CR53" s="1277"/>
      <c r="CS53" s="1277"/>
      <c r="CT53" s="1277"/>
      <c r="CU53" s="1277"/>
      <c r="CV53" s="1277">
        <v>62.7</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606</v>
      </c>
      <c r="AO55" s="1281"/>
      <c r="AP55" s="1281"/>
      <c r="AQ55" s="1281"/>
      <c r="AR55" s="1281"/>
      <c r="AS55" s="1281"/>
      <c r="AT55" s="1281"/>
      <c r="AU55" s="1281"/>
      <c r="AV55" s="1281"/>
      <c r="AW55" s="1281"/>
      <c r="AX55" s="1281"/>
      <c r="AY55" s="1281"/>
      <c r="AZ55" s="1281"/>
      <c r="BA55" s="1281"/>
      <c r="BB55" s="1280" t="s">
        <v>604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15.8</v>
      </c>
      <c r="CG55" s="1277"/>
      <c r="CH55" s="1277"/>
      <c r="CI55" s="1277"/>
      <c r="CJ55" s="1277"/>
      <c r="CK55" s="1277"/>
      <c r="CL55" s="1277"/>
      <c r="CM55" s="1277"/>
      <c r="CN55" s="1277">
        <v>6.5</v>
      </c>
      <c r="CO55" s="1277"/>
      <c r="CP55" s="1277"/>
      <c r="CQ55" s="1277"/>
      <c r="CR55" s="1277"/>
      <c r="CS55" s="1277"/>
      <c r="CT55" s="1277"/>
      <c r="CU55" s="1277"/>
      <c r="CV55" s="1277">
        <v>5.8</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54.5</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607</v>
      </c>
    </row>
    <row r="64" spans="1:109" x14ac:dyDescent="0.15">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602</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552</v>
      </c>
      <c r="BQ72" s="1281"/>
      <c r="BR72" s="1281"/>
      <c r="BS72" s="1281"/>
      <c r="BT72" s="1281"/>
      <c r="BU72" s="1281"/>
      <c r="BV72" s="1281"/>
      <c r="BW72" s="1281"/>
      <c r="BX72" s="1281" t="s">
        <v>553</v>
      </c>
      <c r="BY72" s="1281"/>
      <c r="BZ72" s="1281"/>
      <c r="CA72" s="1281"/>
      <c r="CB72" s="1281"/>
      <c r="CC72" s="1281"/>
      <c r="CD72" s="1281"/>
      <c r="CE72" s="1281"/>
      <c r="CF72" s="1281" t="s">
        <v>554</v>
      </c>
      <c r="CG72" s="1281"/>
      <c r="CH72" s="1281"/>
      <c r="CI72" s="1281"/>
      <c r="CJ72" s="1281"/>
      <c r="CK72" s="1281"/>
      <c r="CL72" s="1281"/>
      <c r="CM72" s="1281"/>
      <c r="CN72" s="1281" t="s">
        <v>555</v>
      </c>
      <c r="CO72" s="1281"/>
      <c r="CP72" s="1281"/>
      <c r="CQ72" s="1281"/>
      <c r="CR72" s="1281"/>
      <c r="CS72" s="1281"/>
      <c r="CT72" s="1281"/>
      <c r="CU72" s="1281"/>
      <c r="CV72" s="1281" t="s">
        <v>556</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603</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77">
        <v>97.6</v>
      </c>
      <c r="BQ73" s="1277"/>
      <c r="BR73" s="1277"/>
      <c r="BS73" s="1277"/>
      <c r="BT73" s="1277"/>
      <c r="BU73" s="1277"/>
      <c r="BV73" s="1277"/>
      <c r="BW73" s="1277"/>
      <c r="BX73" s="1277">
        <v>89.2</v>
      </c>
      <c r="BY73" s="1277"/>
      <c r="BZ73" s="1277"/>
      <c r="CA73" s="1277"/>
      <c r="CB73" s="1277"/>
      <c r="CC73" s="1277"/>
      <c r="CD73" s="1277"/>
      <c r="CE73" s="1277"/>
      <c r="CF73" s="1277">
        <v>67.2</v>
      </c>
      <c r="CG73" s="1277"/>
      <c r="CH73" s="1277"/>
      <c r="CI73" s="1277"/>
      <c r="CJ73" s="1277"/>
      <c r="CK73" s="1277"/>
      <c r="CL73" s="1277"/>
      <c r="CM73" s="1277"/>
      <c r="CN73" s="1277">
        <v>56.4</v>
      </c>
      <c r="CO73" s="1277"/>
      <c r="CP73" s="1277"/>
      <c r="CQ73" s="1277"/>
      <c r="CR73" s="1277"/>
      <c r="CS73" s="1277"/>
      <c r="CT73" s="1277"/>
      <c r="CU73" s="1277"/>
      <c r="CV73" s="1277">
        <v>54.6</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608</v>
      </c>
      <c r="BC75" s="1280"/>
      <c r="BD75" s="1280"/>
      <c r="BE75" s="1280"/>
      <c r="BF75" s="1280"/>
      <c r="BG75" s="1280"/>
      <c r="BH75" s="1280"/>
      <c r="BI75" s="1280"/>
      <c r="BJ75" s="1280"/>
      <c r="BK75" s="1280"/>
      <c r="BL75" s="1280"/>
      <c r="BM75" s="1280"/>
      <c r="BN75" s="1280"/>
      <c r="BO75" s="1280"/>
      <c r="BP75" s="1277">
        <v>11.3</v>
      </c>
      <c r="BQ75" s="1277"/>
      <c r="BR75" s="1277"/>
      <c r="BS75" s="1277"/>
      <c r="BT75" s="1277"/>
      <c r="BU75" s="1277"/>
      <c r="BV75" s="1277"/>
      <c r="BW75" s="1277"/>
      <c r="BX75" s="1277">
        <v>11.3</v>
      </c>
      <c r="BY75" s="1277"/>
      <c r="BZ75" s="1277"/>
      <c r="CA75" s="1277"/>
      <c r="CB75" s="1277"/>
      <c r="CC75" s="1277"/>
      <c r="CD75" s="1277"/>
      <c r="CE75" s="1277"/>
      <c r="CF75" s="1277">
        <v>11.3</v>
      </c>
      <c r="CG75" s="1277"/>
      <c r="CH75" s="1277"/>
      <c r="CI75" s="1277"/>
      <c r="CJ75" s="1277"/>
      <c r="CK75" s="1277"/>
      <c r="CL75" s="1277"/>
      <c r="CM75" s="1277"/>
      <c r="CN75" s="1277">
        <v>10.9</v>
      </c>
      <c r="CO75" s="1277"/>
      <c r="CP75" s="1277"/>
      <c r="CQ75" s="1277"/>
      <c r="CR75" s="1277"/>
      <c r="CS75" s="1277"/>
      <c r="CT75" s="1277"/>
      <c r="CU75" s="1277"/>
      <c r="CV75" s="1277">
        <v>10.5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606</v>
      </c>
      <c r="AO77" s="1281"/>
      <c r="AP77" s="1281"/>
      <c r="AQ77" s="1281"/>
      <c r="AR77" s="1281"/>
      <c r="AS77" s="1281"/>
      <c r="AT77" s="1281"/>
      <c r="AU77" s="1281"/>
      <c r="AV77" s="1281"/>
      <c r="AW77" s="1281"/>
      <c r="AX77" s="1281"/>
      <c r="AY77" s="1281"/>
      <c r="AZ77" s="1281"/>
      <c r="BA77" s="1281"/>
      <c r="BB77" s="1280" t="s">
        <v>604</v>
      </c>
      <c r="BC77" s="1280"/>
      <c r="BD77" s="1280"/>
      <c r="BE77" s="1280"/>
      <c r="BF77" s="1280"/>
      <c r="BG77" s="1280"/>
      <c r="BH77" s="1280"/>
      <c r="BI77" s="1280"/>
      <c r="BJ77" s="1280"/>
      <c r="BK77" s="1280"/>
      <c r="BL77" s="1280"/>
      <c r="BM77" s="1280"/>
      <c r="BN77" s="1280"/>
      <c r="BO77" s="1280"/>
      <c r="BP77" s="1277">
        <v>37.6</v>
      </c>
      <c r="BQ77" s="1277"/>
      <c r="BR77" s="1277"/>
      <c r="BS77" s="1277"/>
      <c r="BT77" s="1277"/>
      <c r="BU77" s="1277"/>
      <c r="BV77" s="1277"/>
      <c r="BW77" s="1277"/>
      <c r="BX77" s="1277">
        <v>33.799999999999997</v>
      </c>
      <c r="BY77" s="1277"/>
      <c r="BZ77" s="1277"/>
      <c r="CA77" s="1277"/>
      <c r="CB77" s="1277"/>
      <c r="CC77" s="1277"/>
      <c r="CD77" s="1277"/>
      <c r="CE77" s="1277"/>
      <c r="CF77" s="1277">
        <v>15.8</v>
      </c>
      <c r="CG77" s="1277"/>
      <c r="CH77" s="1277"/>
      <c r="CI77" s="1277"/>
      <c r="CJ77" s="1277"/>
      <c r="CK77" s="1277"/>
      <c r="CL77" s="1277"/>
      <c r="CM77" s="1277"/>
      <c r="CN77" s="1277">
        <v>6.5</v>
      </c>
      <c r="CO77" s="1277"/>
      <c r="CP77" s="1277"/>
      <c r="CQ77" s="1277"/>
      <c r="CR77" s="1277"/>
      <c r="CS77" s="1277"/>
      <c r="CT77" s="1277"/>
      <c r="CU77" s="1277"/>
      <c r="CV77" s="1277">
        <v>5.8</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608</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7.1</v>
      </c>
      <c r="BY79" s="1277"/>
      <c r="BZ79" s="1277"/>
      <c r="CA79" s="1277"/>
      <c r="CB79" s="1277"/>
      <c r="CC79" s="1277"/>
      <c r="CD79" s="1277"/>
      <c r="CE79" s="1277"/>
      <c r="CF79" s="1277">
        <v>6.2</v>
      </c>
      <c r="CG79" s="1277"/>
      <c r="CH79" s="1277"/>
      <c r="CI79" s="1277"/>
      <c r="CJ79" s="1277"/>
      <c r="CK79" s="1277"/>
      <c r="CL79" s="1277"/>
      <c r="CM79" s="1277"/>
      <c r="CN79" s="1277">
        <v>5.9</v>
      </c>
      <c r="CO79" s="1277"/>
      <c r="CP79" s="1277"/>
      <c r="CQ79" s="1277"/>
      <c r="CR79" s="1277"/>
      <c r="CS79" s="1277"/>
      <c r="CT79" s="1277"/>
      <c r="CU79" s="1277"/>
      <c r="CV79" s="1277">
        <v>5.3</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89Vr7jTF+L7YFjA2Nz7xuj7AMln5loFPLJM34qjdeN928nvVomMVJVQZsqkYWzsnY8Gte2HHTC1/Joj68uKIQ==" saltValue="3iubG5Bh46Pkisfu7MS+m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85" zoomScaleNormal="100" zoomScaleSheetLayoutView="70" workbookViewId="0">
      <selection sqref="A1:A104857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Qk4B2Lr/Uehf1ypzS++8C1w/coV/CaHMXRB54K5cYo49YYj+Zjv5yV04djiTFh/WLWwgIxTUBilpZSmeH5iLw==" saltValue="Rv4+ydNjzdEwbH0Qx3GY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N106" zoomScaleNormal="100" zoomScaleSheetLayoutView="55" workbookViewId="0">
      <selection sqref="A1:A104857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wrNWE8eY9dtrra1Sp9F5ZOtIM6/LmYqR0z6LoPm6SQgHT2UAFj3CNN2MuCDqDX9R5Lmf0RcOUFMhAt2gwudvQ==" saltValue="RrGFiJRSrVm2eAaF1Rvf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27522</v>
      </c>
      <c r="E3" s="141"/>
      <c r="F3" s="142">
        <v>50840</v>
      </c>
      <c r="G3" s="143"/>
      <c r="H3" s="144"/>
    </row>
    <row r="4" spans="1:8" x14ac:dyDescent="0.15">
      <c r="A4" s="145"/>
      <c r="B4" s="146"/>
      <c r="C4" s="147"/>
      <c r="D4" s="148">
        <v>10665</v>
      </c>
      <c r="E4" s="149"/>
      <c r="F4" s="150">
        <v>25367</v>
      </c>
      <c r="G4" s="151"/>
      <c r="H4" s="152"/>
    </row>
    <row r="5" spans="1:8" x14ac:dyDescent="0.15">
      <c r="A5" s="133" t="s">
        <v>545</v>
      </c>
      <c r="B5" s="138"/>
      <c r="C5" s="139"/>
      <c r="D5" s="140">
        <v>27968</v>
      </c>
      <c r="E5" s="141"/>
      <c r="F5" s="142">
        <v>53605</v>
      </c>
      <c r="G5" s="143"/>
      <c r="H5" s="144"/>
    </row>
    <row r="6" spans="1:8" x14ac:dyDescent="0.15">
      <c r="A6" s="145"/>
      <c r="B6" s="146"/>
      <c r="C6" s="147"/>
      <c r="D6" s="148">
        <v>8366</v>
      </c>
      <c r="E6" s="149"/>
      <c r="F6" s="150">
        <v>28343</v>
      </c>
      <c r="G6" s="151"/>
      <c r="H6" s="152"/>
    </row>
    <row r="7" spans="1:8" x14ac:dyDescent="0.15">
      <c r="A7" s="133" t="s">
        <v>546</v>
      </c>
      <c r="B7" s="138"/>
      <c r="C7" s="139"/>
      <c r="D7" s="140">
        <v>37577</v>
      </c>
      <c r="E7" s="141"/>
      <c r="F7" s="142">
        <v>46440</v>
      </c>
      <c r="G7" s="143"/>
      <c r="H7" s="144"/>
    </row>
    <row r="8" spans="1:8" x14ac:dyDescent="0.15">
      <c r="A8" s="145"/>
      <c r="B8" s="146"/>
      <c r="C8" s="147"/>
      <c r="D8" s="148">
        <v>23807</v>
      </c>
      <c r="E8" s="149"/>
      <c r="F8" s="150">
        <v>27658</v>
      </c>
      <c r="G8" s="151"/>
      <c r="H8" s="152"/>
    </row>
    <row r="9" spans="1:8" x14ac:dyDescent="0.15">
      <c r="A9" s="133" t="s">
        <v>547</v>
      </c>
      <c r="B9" s="138"/>
      <c r="C9" s="139"/>
      <c r="D9" s="140">
        <v>30078</v>
      </c>
      <c r="E9" s="141"/>
      <c r="F9" s="142">
        <v>63257</v>
      </c>
      <c r="G9" s="143"/>
      <c r="H9" s="144"/>
    </row>
    <row r="10" spans="1:8" x14ac:dyDescent="0.15">
      <c r="A10" s="145"/>
      <c r="B10" s="146"/>
      <c r="C10" s="147"/>
      <c r="D10" s="148">
        <v>14850</v>
      </c>
      <c r="E10" s="149"/>
      <c r="F10" s="150">
        <v>27259</v>
      </c>
      <c r="G10" s="151"/>
      <c r="H10" s="152"/>
    </row>
    <row r="11" spans="1:8" x14ac:dyDescent="0.15">
      <c r="A11" s="133" t="s">
        <v>548</v>
      </c>
      <c r="B11" s="138"/>
      <c r="C11" s="139"/>
      <c r="D11" s="140">
        <v>28424</v>
      </c>
      <c r="E11" s="141"/>
      <c r="F11" s="142">
        <v>52308</v>
      </c>
      <c r="G11" s="143"/>
      <c r="H11" s="144"/>
    </row>
    <row r="12" spans="1:8" x14ac:dyDescent="0.15">
      <c r="A12" s="145"/>
      <c r="B12" s="146"/>
      <c r="C12" s="153"/>
      <c r="D12" s="148">
        <v>9345</v>
      </c>
      <c r="E12" s="149"/>
      <c r="F12" s="150">
        <v>28695</v>
      </c>
      <c r="G12" s="151"/>
      <c r="H12" s="152"/>
    </row>
    <row r="13" spans="1:8" x14ac:dyDescent="0.15">
      <c r="A13" s="133"/>
      <c r="B13" s="138"/>
      <c r="C13" s="154"/>
      <c r="D13" s="155">
        <v>30314</v>
      </c>
      <c r="E13" s="156"/>
      <c r="F13" s="157">
        <v>53290</v>
      </c>
      <c r="G13" s="158"/>
      <c r="H13" s="144"/>
    </row>
    <row r="14" spans="1:8" x14ac:dyDescent="0.15">
      <c r="A14" s="145"/>
      <c r="B14" s="146"/>
      <c r="C14" s="147"/>
      <c r="D14" s="148">
        <v>13407</v>
      </c>
      <c r="E14" s="149"/>
      <c r="F14" s="150">
        <v>27464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3.65</v>
      </c>
      <c r="C19" s="159">
        <f>ROUND(VALUE(SUBSTITUTE(実質収支比率等に係る経年分析!G$48,"▲","-")),2)</f>
        <v>3.47</v>
      </c>
      <c r="D19" s="159">
        <f>ROUND(VALUE(SUBSTITUTE(実質収支比率等に係る経年分析!H$48,"▲","-")),2)</f>
        <v>5.16</v>
      </c>
      <c r="E19" s="159">
        <f>ROUND(VALUE(SUBSTITUTE(実質収支比率等に係る経年分析!I$48,"▲","-")),2)</f>
        <v>5.68</v>
      </c>
      <c r="F19" s="159">
        <f>ROUND(VALUE(SUBSTITUTE(実質収支比率等に係る経年分析!J$48,"▲","-")),2)</f>
        <v>5.32</v>
      </c>
    </row>
    <row r="20" spans="1:11" x14ac:dyDescent="0.15">
      <c r="A20" s="159" t="s">
        <v>49</v>
      </c>
      <c r="B20" s="159">
        <f>ROUND(VALUE(SUBSTITUTE(実質収支比率等に係る経年分析!F$47,"▲","-")),2)</f>
        <v>12.42</v>
      </c>
      <c r="C20" s="159">
        <f>ROUND(VALUE(SUBSTITUTE(実質収支比率等に係る経年分析!G$47,"▲","-")),2)</f>
        <v>11.25</v>
      </c>
      <c r="D20" s="159">
        <f>ROUND(VALUE(SUBSTITUTE(実質収支比率等に係る経年分析!H$47,"▲","-")),2)</f>
        <v>12.94</v>
      </c>
      <c r="E20" s="159">
        <f>ROUND(VALUE(SUBSTITUTE(実質収支比率等に係る経年分析!I$47,"▲","-")),2)</f>
        <v>11.33</v>
      </c>
      <c r="F20" s="159">
        <f>ROUND(VALUE(SUBSTITUTE(実質収支比率等に係る経年分析!J$47,"▲","-")),2)</f>
        <v>11.39</v>
      </c>
    </row>
    <row r="21" spans="1:11" x14ac:dyDescent="0.15">
      <c r="A21" s="159" t="s">
        <v>50</v>
      </c>
      <c r="B21" s="159">
        <f>IF(ISNUMBER(VALUE(SUBSTITUTE(実質収支比率等に係る経年分析!F$49,"▲","-"))),ROUND(VALUE(SUBSTITUTE(実質収支比率等に係る経年分析!F$49,"▲","-")),2),NA())</f>
        <v>0.75</v>
      </c>
      <c r="C21" s="159">
        <f>IF(ISNUMBER(VALUE(SUBSTITUTE(実質収支比率等に係る経年分析!G$49,"▲","-"))),ROUND(VALUE(SUBSTITUTE(実質収支比率等に係る経年分析!G$49,"▲","-")),2),NA())</f>
        <v>-1.35</v>
      </c>
      <c r="D21" s="159">
        <f>IF(ISNUMBER(VALUE(SUBSTITUTE(実質収支比率等に係る経年分析!H$49,"▲","-"))),ROUND(VALUE(SUBSTITUTE(実質収支比率等に係る経年分析!H$49,"▲","-")),2),NA())</f>
        <v>3.46</v>
      </c>
      <c r="E21" s="159">
        <f>IF(ISNUMBER(VALUE(SUBSTITUTE(実質収支比率等に係る経年分析!I$49,"▲","-"))),ROUND(VALUE(SUBSTITUTE(実質収支比率等に係る経年分析!I$49,"▲","-")),2),NA())</f>
        <v>-0.95</v>
      </c>
      <c r="F21" s="159">
        <f>IF(ISNUMBER(VALUE(SUBSTITUTE(実質収支比率等に係る経年分析!J$49,"▲","-"))),ROUND(VALUE(SUBSTITUTE(実質収支比率等に係る経年分析!J$49,"▲","-")),2),NA())</f>
        <v>-0.31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地方独立行政法人桑名市総合医療センター施設整備等貸付事業特別会計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住宅新築資金等貸付事業特別会計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0.55000000000000004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0.57999999999999996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0.63</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0.56000000000000005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0.78</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1.79</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5.16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5.66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5.31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5602</v>
      </c>
      <c r="E42" s="161"/>
      <c r="F42" s="161"/>
      <c r="G42" s="161">
        <f>'実質公債費比率（分子）の構造'!L$52</f>
        <v>5743</v>
      </c>
      <c r="H42" s="161"/>
      <c r="I42" s="161"/>
      <c r="J42" s="161">
        <f>'実質公債費比率（分子）の構造'!M$52</f>
        <v>5687</v>
      </c>
      <c r="K42" s="161"/>
      <c r="L42" s="161"/>
      <c r="M42" s="161">
        <f>'実質公債費比率（分子）の構造'!N$52</f>
        <v>5806</v>
      </c>
      <c r="N42" s="161"/>
      <c r="O42" s="161"/>
      <c r="P42" s="161">
        <f>'実質公債費比率（分子）の構造'!O$52</f>
        <v>5945</v>
      </c>
    </row>
    <row r="43" spans="1:16" x14ac:dyDescent="0.15">
      <c r="A43" s="161" t="s">
        <v>58</v>
      </c>
      <c r="B43" s="161" t="str">
        <f>'実質公債費比率（分子）の構造'!K$51</f>
        <v>-</v>
      </c>
      <c r="C43" s="161"/>
      <c r="D43" s="161"/>
      <c r="E43" s="161">
        <f>'実質公債費比率（分子）の構造'!L$51</f>
        <v>1</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282</v>
      </c>
      <c r="C44" s="161"/>
      <c r="D44" s="161"/>
      <c r="E44" s="161">
        <f>'実質公債費比率（分子）の構造'!L$50</f>
        <v>260</v>
      </c>
      <c r="F44" s="161"/>
      <c r="G44" s="161"/>
      <c r="H44" s="161">
        <f>'実質公債費比率（分子）の構造'!M$50</f>
        <v>150</v>
      </c>
      <c r="I44" s="161"/>
      <c r="J44" s="161"/>
      <c r="K44" s="161">
        <f>'実質公債費比率（分子）の構造'!N$50</f>
        <v>149</v>
      </c>
      <c r="L44" s="161"/>
      <c r="M44" s="161"/>
      <c r="N44" s="161">
        <f>'実質公債費比率（分子）の構造'!O$50</f>
        <v>148</v>
      </c>
      <c r="O44" s="161"/>
      <c r="P44" s="161"/>
    </row>
    <row r="45" spans="1:16" x14ac:dyDescent="0.15">
      <c r="A45" s="161" t="s">
        <v>60</v>
      </c>
      <c r="B45" s="161">
        <f>'実質公債費比率（分子）の構造'!K$49</f>
        <v>956</v>
      </c>
      <c r="C45" s="161"/>
      <c r="D45" s="161"/>
      <c r="E45" s="161">
        <f>'実質公債費比率（分子）の構造'!L$49</f>
        <v>1002</v>
      </c>
      <c r="F45" s="161"/>
      <c r="G45" s="161"/>
      <c r="H45" s="161">
        <f>'実質公債費比率（分子）の構造'!M$49</f>
        <v>975</v>
      </c>
      <c r="I45" s="161"/>
      <c r="J45" s="161"/>
      <c r="K45" s="161">
        <f>'実質公債費比率（分子）の構造'!N$49</f>
        <v>651</v>
      </c>
      <c r="L45" s="161"/>
      <c r="M45" s="161"/>
      <c r="N45" s="161">
        <f>'実質公債費比率（分子）の構造'!O$49</f>
        <v>318</v>
      </c>
      <c r="O45" s="161"/>
      <c r="P45" s="161"/>
    </row>
    <row r="46" spans="1:16" x14ac:dyDescent="0.15">
      <c r="A46" s="161" t="s">
        <v>61</v>
      </c>
      <c r="B46" s="161">
        <f>'実質公債費比率（分子）の構造'!K$48</f>
        <v>1800</v>
      </c>
      <c r="C46" s="161"/>
      <c r="D46" s="161"/>
      <c r="E46" s="161">
        <f>'実質公債費比率（分子）の構造'!L$48</f>
        <v>1730</v>
      </c>
      <c r="F46" s="161"/>
      <c r="G46" s="161"/>
      <c r="H46" s="161">
        <f>'実質公債費比率（分子）の構造'!M$48</f>
        <v>1747</v>
      </c>
      <c r="I46" s="161"/>
      <c r="J46" s="161"/>
      <c r="K46" s="161">
        <f>'実質公債費比率（分子）の構造'!N$48</f>
        <v>1755</v>
      </c>
      <c r="L46" s="161"/>
      <c r="M46" s="161"/>
      <c r="N46" s="161">
        <f>'実質公債費比率（分子）の構造'!O$48</f>
        <v>1778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5416</v>
      </c>
      <c r="C49" s="161"/>
      <c r="D49" s="161"/>
      <c r="E49" s="161">
        <f>'実質公債費比率（分子）の構造'!L$45</f>
        <v>5561</v>
      </c>
      <c r="F49" s="161"/>
      <c r="G49" s="161"/>
      <c r="H49" s="161">
        <f>'実質公債費比率（分子）の構造'!M$45</f>
        <v>5731</v>
      </c>
      <c r="I49" s="161"/>
      <c r="J49" s="161"/>
      <c r="K49" s="161">
        <f>'実質公債費比率（分子）の構造'!N$45</f>
        <v>5851</v>
      </c>
      <c r="L49" s="161"/>
      <c r="M49" s="161"/>
      <c r="N49" s="161">
        <f>'実質公債費比率（分子）の構造'!O$45</f>
        <v>6207</v>
      </c>
      <c r="O49" s="161"/>
      <c r="P49" s="161"/>
    </row>
    <row r="50" spans="1:16" x14ac:dyDescent="0.15">
      <c r="A50" s="161" t="s">
        <v>65</v>
      </c>
      <c r="B50" s="161" t="e">
        <f>NA()</f>
        <v>#N/A</v>
      </c>
      <c r="C50" s="161">
        <f>IF(ISNUMBER('実質公債費比率（分子）の構造'!K$53),'実質公債費比率（分子）の構造'!K$53,NA())</f>
        <v>2852</v>
      </c>
      <c r="D50" s="161" t="e">
        <f>NA()</f>
        <v>#N/A</v>
      </c>
      <c r="E50" s="161" t="e">
        <f>NA()</f>
        <v>#N/A</v>
      </c>
      <c r="F50" s="161">
        <f>IF(ISNUMBER('実質公債費比率（分子）の構造'!L$53),'実質公債費比率（分子）の構造'!L$53,NA())</f>
        <v>2811</v>
      </c>
      <c r="G50" s="161" t="e">
        <f>NA()</f>
        <v>#N/A</v>
      </c>
      <c r="H50" s="161" t="e">
        <f>NA()</f>
        <v>#N/A</v>
      </c>
      <c r="I50" s="161">
        <f>IF(ISNUMBER('実質公債費比率（分子）の構造'!M$53),'実質公債費比率（分子）の構造'!M$53,NA())</f>
        <v>2916</v>
      </c>
      <c r="J50" s="161" t="e">
        <f>NA()</f>
        <v>#N/A</v>
      </c>
      <c r="K50" s="161" t="e">
        <f>NA()</f>
        <v>#N/A</v>
      </c>
      <c r="L50" s="161">
        <f>IF(ISNUMBER('実質公債費比率（分子）の構造'!N$53),'実質公債費比率（分子）の構造'!N$53,NA())</f>
        <v>2600</v>
      </c>
      <c r="M50" s="161" t="e">
        <f>NA()</f>
        <v>#N/A</v>
      </c>
      <c r="N50" s="161" t="e">
        <f>NA()</f>
        <v>#N/A</v>
      </c>
      <c r="O50" s="161">
        <f>IF(ISNUMBER('実質公債費比率（分子）の構造'!O$53),'実質公債費比率（分子）の構造'!O$53,NA())</f>
        <v>2506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55464</v>
      </c>
      <c r="E56" s="160"/>
      <c r="F56" s="160"/>
      <c r="G56" s="160">
        <f>'将来負担比率（分子）の構造'!J$52</f>
        <v>56090</v>
      </c>
      <c r="H56" s="160"/>
      <c r="I56" s="160"/>
      <c r="J56" s="160">
        <f>'将来負担比率（分子）の構造'!K$52</f>
        <v>57338</v>
      </c>
      <c r="K56" s="160"/>
      <c r="L56" s="160"/>
      <c r="M56" s="160">
        <f>'将来負担比率（分子）の構造'!L$52</f>
        <v>57798</v>
      </c>
      <c r="N56" s="160"/>
      <c r="O56" s="160"/>
      <c r="P56" s="160">
        <f>'将来負担比率（分子）の構造'!M$52</f>
        <v>62792</v>
      </c>
    </row>
    <row r="57" spans="1:16" x14ac:dyDescent="0.15">
      <c r="A57" s="160" t="s">
        <v>36</v>
      </c>
      <c r="B57" s="160"/>
      <c r="C57" s="160"/>
      <c r="D57" s="160">
        <f>'将来負担比率（分子）の構造'!I$51</f>
        <v>11930</v>
      </c>
      <c r="E57" s="160"/>
      <c r="F57" s="160"/>
      <c r="G57" s="160">
        <f>'将来負担比率（分子）の構造'!J$51</f>
        <v>11680</v>
      </c>
      <c r="H57" s="160"/>
      <c r="I57" s="160"/>
      <c r="J57" s="160">
        <f>'将来負担比率（分子）の構造'!K$51</f>
        <v>11691</v>
      </c>
      <c r="K57" s="160"/>
      <c r="L57" s="160"/>
      <c r="M57" s="160">
        <f>'将来負担比率（分子）の構造'!L$51</f>
        <v>12373</v>
      </c>
      <c r="N57" s="160"/>
      <c r="O57" s="160"/>
      <c r="P57" s="160">
        <f>'将来負担比率（分子）の構造'!M$51</f>
        <v>18803</v>
      </c>
    </row>
    <row r="58" spans="1:16" x14ac:dyDescent="0.15">
      <c r="A58" s="160" t="s">
        <v>35</v>
      </c>
      <c r="B58" s="160"/>
      <c r="C58" s="160"/>
      <c r="D58" s="160">
        <f>'将来負担比率（分子）の構造'!I$50</f>
        <v>7494</v>
      </c>
      <c r="E58" s="160"/>
      <c r="F58" s="160"/>
      <c r="G58" s="160">
        <f>'将来負担比率（分子）の構造'!J$50</f>
        <v>7314</v>
      </c>
      <c r="H58" s="160"/>
      <c r="I58" s="160"/>
      <c r="J58" s="160">
        <f>'将来負担比率（分子）の構造'!K$50</f>
        <v>8499</v>
      </c>
      <c r="K58" s="160"/>
      <c r="L58" s="160"/>
      <c r="M58" s="160">
        <f>'将来負担比率（分子）の構造'!L$50</f>
        <v>8730</v>
      </c>
      <c r="N58" s="160"/>
      <c r="O58" s="160"/>
      <c r="P58" s="160">
        <f>'将来負担比率（分子）の構造'!M$50</f>
        <v>9032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6524</v>
      </c>
      <c r="C61" s="160"/>
      <c r="D61" s="160"/>
      <c r="E61" s="160">
        <f>'将来負担比率（分子）の構造'!J$46</f>
        <v>6835</v>
      </c>
      <c r="F61" s="160"/>
      <c r="G61" s="160"/>
      <c r="H61" s="160">
        <f>'将来負担比率（分子）の構造'!K$46</f>
        <v>4681</v>
      </c>
      <c r="I61" s="160"/>
      <c r="J61" s="160"/>
      <c r="K61" s="160">
        <f>'将来負担比率（分子）の構造'!L$46</f>
        <v>1632</v>
      </c>
      <c r="L61" s="160"/>
      <c r="M61" s="160"/>
      <c r="N61" s="160">
        <f>'将来負担比率（分子）の構造'!M$46</f>
        <v>3405</v>
      </c>
      <c r="O61" s="160"/>
      <c r="P61" s="160"/>
    </row>
    <row r="62" spans="1:16" x14ac:dyDescent="0.15">
      <c r="A62" s="160" t="s">
        <v>29</v>
      </c>
      <c r="B62" s="160">
        <f>'将来負担比率（分子）の構造'!I$45</f>
        <v>8093</v>
      </c>
      <c r="C62" s="160"/>
      <c r="D62" s="160"/>
      <c r="E62" s="160">
        <f>'将来負担比率（分子）の構造'!J$45</f>
        <v>7168</v>
      </c>
      <c r="F62" s="160"/>
      <c r="G62" s="160"/>
      <c r="H62" s="160">
        <f>'将来負担比率（分子）の構造'!K$45</f>
        <v>6919</v>
      </c>
      <c r="I62" s="160"/>
      <c r="J62" s="160"/>
      <c r="K62" s="160">
        <f>'将来負担比率（分子）の構造'!L$45</f>
        <v>6709</v>
      </c>
      <c r="L62" s="160"/>
      <c r="M62" s="160"/>
      <c r="N62" s="160">
        <f>'将来負担比率（分子）の構造'!M$45</f>
        <v>6964</v>
      </c>
      <c r="O62" s="160"/>
      <c r="P62" s="160"/>
    </row>
    <row r="63" spans="1:16" x14ac:dyDescent="0.15">
      <c r="A63" s="160" t="s">
        <v>28</v>
      </c>
      <c r="B63" s="160">
        <f>'将来負担比率（分子）の構造'!I$44</f>
        <v>4151</v>
      </c>
      <c r="C63" s="160"/>
      <c r="D63" s="160"/>
      <c r="E63" s="160">
        <f>'将来負担比率（分子）の構造'!J$44</f>
        <v>3208</v>
      </c>
      <c r="F63" s="160"/>
      <c r="G63" s="160"/>
      <c r="H63" s="160">
        <f>'将来負担比率（分子）の構造'!K$44</f>
        <v>2261</v>
      </c>
      <c r="I63" s="160"/>
      <c r="J63" s="160"/>
      <c r="K63" s="160">
        <f>'将来負担比率（分子）の構造'!L$44</f>
        <v>1614</v>
      </c>
      <c r="L63" s="160"/>
      <c r="M63" s="160"/>
      <c r="N63" s="160">
        <f>'将来負担比率（分子）の構造'!M$44</f>
        <v>1095</v>
      </c>
      <c r="O63" s="160"/>
      <c r="P63" s="160"/>
    </row>
    <row r="64" spans="1:16" x14ac:dyDescent="0.15">
      <c r="A64" s="160" t="s">
        <v>27</v>
      </c>
      <c r="B64" s="160">
        <f>'将来負担比率（分子）の構造'!I$43</f>
        <v>24660</v>
      </c>
      <c r="C64" s="160"/>
      <c r="D64" s="160"/>
      <c r="E64" s="160">
        <f>'将来負担比率（分子）の構造'!J$43</f>
        <v>23969</v>
      </c>
      <c r="F64" s="160"/>
      <c r="G64" s="160"/>
      <c r="H64" s="160">
        <f>'将来負担比率（分子）の構造'!K$43</f>
        <v>23226</v>
      </c>
      <c r="I64" s="160"/>
      <c r="J64" s="160"/>
      <c r="K64" s="160">
        <f>'将来負担比率（分子）の構造'!L$43</f>
        <v>23102</v>
      </c>
      <c r="L64" s="160"/>
      <c r="M64" s="160"/>
      <c r="N64" s="160">
        <f>'将来負担比率（分子）の構造'!M$43</f>
        <v>22362</v>
      </c>
      <c r="O64" s="160"/>
      <c r="P64" s="160"/>
    </row>
    <row r="65" spans="1:16" x14ac:dyDescent="0.15">
      <c r="A65" s="160" t="s">
        <v>26</v>
      </c>
      <c r="B65" s="160">
        <f>'将来負担比率（分子）の構造'!I$42</f>
        <v>2620</v>
      </c>
      <c r="C65" s="160"/>
      <c r="D65" s="160"/>
      <c r="E65" s="160">
        <f>'将来負担比率（分子）の構造'!J$42</f>
        <v>2365</v>
      </c>
      <c r="F65" s="160"/>
      <c r="G65" s="160"/>
      <c r="H65" s="160">
        <f>'将来負担比率（分子）の構造'!K$42</f>
        <v>2218</v>
      </c>
      <c r="I65" s="160"/>
      <c r="J65" s="160"/>
      <c r="K65" s="160">
        <f>'将来負担比率（分子）の構造'!L$42</f>
        <v>2071</v>
      </c>
      <c r="L65" s="160"/>
      <c r="M65" s="160"/>
      <c r="N65" s="160">
        <f>'将来負担比率（分子）の構造'!M$42</f>
        <v>1925</v>
      </c>
      <c r="O65" s="160"/>
      <c r="P65" s="160"/>
    </row>
    <row r="66" spans="1:16" x14ac:dyDescent="0.15">
      <c r="A66" s="160" t="s">
        <v>25</v>
      </c>
      <c r="B66" s="160">
        <f>'将来負担比率（分子）の構造'!I$41</f>
        <v>53513</v>
      </c>
      <c r="C66" s="160"/>
      <c r="D66" s="160"/>
      <c r="E66" s="160">
        <f>'将来負担比率（分子）の構造'!J$41</f>
        <v>53900</v>
      </c>
      <c r="F66" s="160"/>
      <c r="G66" s="160"/>
      <c r="H66" s="160">
        <f>'将来負担比率（分子）の構造'!K$41</f>
        <v>55278</v>
      </c>
      <c r="I66" s="160"/>
      <c r="J66" s="160"/>
      <c r="K66" s="160">
        <f>'将来負担比率（分子）の構造'!L$41</f>
        <v>58129</v>
      </c>
      <c r="L66" s="160"/>
      <c r="M66" s="160"/>
      <c r="N66" s="160">
        <f>'将来負担比率（分子）の構造'!M$41</f>
        <v>68732</v>
      </c>
      <c r="O66" s="160"/>
      <c r="P66" s="160"/>
    </row>
    <row r="67" spans="1:16" x14ac:dyDescent="0.15">
      <c r="A67" s="160" t="s">
        <v>69</v>
      </c>
      <c r="B67" s="160" t="e">
        <f>NA()</f>
        <v>#N/A</v>
      </c>
      <c r="C67" s="160">
        <f>IF(ISNUMBER('将来負担比率（分子）の構造'!I$53), IF('将来負担比率（分子）の構造'!I$53 &lt; 0, 0, '将来負担比率（分子）の構造'!I$53), NA())</f>
        <v>24672</v>
      </c>
      <c r="D67" s="160" t="e">
        <f>NA()</f>
        <v>#N/A</v>
      </c>
      <c r="E67" s="160" t="e">
        <f>NA()</f>
        <v>#N/A</v>
      </c>
      <c r="F67" s="160">
        <f>IF(ISNUMBER('将来負担比率（分子）の構造'!J$53), IF('将来負担比率（分子）の構造'!J$53 &lt; 0, 0, '将来負担比率（分子）の構造'!J$53), NA())</f>
        <v>22362</v>
      </c>
      <c r="G67" s="160" t="e">
        <f>NA()</f>
        <v>#N/A</v>
      </c>
      <c r="H67" s="160" t="e">
        <f>NA()</f>
        <v>#N/A</v>
      </c>
      <c r="I67" s="160">
        <f>IF(ISNUMBER('将来負担比率（分子）の構造'!K$53), IF('将来負担比率（分子）の構造'!K$53 &lt; 0, 0, '将来負担比率（分子）の構造'!K$53), NA())</f>
        <v>17054</v>
      </c>
      <c r="J67" s="160" t="e">
        <f>NA()</f>
        <v>#N/A</v>
      </c>
      <c r="K67" s="160" t="e">
        <f>NA()</f>
        <v>#N/A</v>
      </c>
      <c r="L67" s="160">
        <f>IF(ISNUMBER('将来負担比率（分子）の構造'!L$53), IF('将来負担比率（分子）の構造'!L$53 &lt; 0, 0, '将来負担比率（分子）の構造'!L$53), NA())</f>
        <v>14358</v>
      </c>
      <c r="M67" s="160" t="e">
        <f>NA()</f>
        <v>#N/A</v>
      </c>
      <c r="N67" s="160" t="e">
        <f>NA()</f>
        <v>#N/A</v>
      </c>
      <c r="O67" s="160">
        <f>IF(ISNUMBER('将来負担比率（分子）の構造'!M$53), IF('将来負担比率（分子）の構造'!M$53 &lt; 0, 0, '将来負担比率（分子）の構造'!M$53), NA())</f>
        <v>13855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3885</v>
      </c>
      <c r="C72" s="164">
        <f>基金残高に係る経年分析!G55</f>
        <v>3430</v>
      </c>
      <c r="D72" s="164">
        <f>基金残高に係る経年分析!H55</f>
        <v>3442</v>
      </c>
    </row>
    <row r="73" spans="1:16" x14ac:dyDescent="0.15">
      <c r="A73" s="163" t="s">
        <v>72</v>
      </c>
      <c r="B73" s="164">
        <f>基金残高に係る経年分析!F56</f>
        <v>388</v>
      </c>
      <c r="C73" s="164">
        <f>基金残高に係る経年分析!G56</f>
        <v>684</v>
      </c>
      <c r="D73" s="164">
        <f>基金残高に係る経年分析!H56</f>
        <v>655</v>
      </c>
    </row>
    <row r="74" spans="1:16" x14ac:dyDescent="0.15">
      <c r="A74" s="163" t="s">
        <v>73</v>
      </c>
      <c r="B74" s="164">
        <f>基金残高に係る経年分析!F57</f>
        <v>3682</v>
      </c>
      <c r="C74" s="164">
        <f>基金残高に係る経年分析!G57</f>
        <v>4051</v>
      </c>
      <c r="D74" s="164">
        <f>基金残高に係る経年分析!H57</f>
        <v>4916</v>
      </c>
    </row>
  </sheetData>
  <sheetProtection algorithmName="SHA-512" hashValue="vVzcqpPpSWes4NS6BNFlPRzuvGZpKjxPKMsqK2zzBErSvvKxrpEm7Pg9V+HuZNk+qnCVmqkwPAKKrj0cHdtShQ==" saltValue="xdV6jjLQkuLVLgSJv1vL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6"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21978368</v>
      </c>
      <c r="S5" s="707"/>
      <c r="T5" s="707"/>
      <c r="U5" s="707"/>
      <c r="V5" s="707"/>
      <c r="W5" s="707"/>
      <c r="X5" s="707"/>
      <c r="Y5" s="753"/>
      <c r="Z5" s="771">
        <v>34.299999999999997</v>
      </c>
      <c r="AA5" s="771"/>
      <c r="AB5" s="771"/>
      <c r="AC5" s="771"/>
      <c r="AD5" s="772">
        <v>20951828</v>
      </c>
      <c r="AE5" s="772"/>
      <c r="AF5" s="772"/>
      <c r="AG5" s="772"/>
      <c r="AH5" s="772"/>
      <c r="AI5" s="772"/>
      <c r="AJ5" s="772"/>
      <c r="AK5" s="772"/>
      <c r="AL5" s="754">
        <v>73.599999999999994</v>
      </c>
      <c r="AM5" s="723"/>
      <c r="AN5" s="723"/>
      <c r="AO5" s="755"/>
      <c r="AP5" s="740" t="s">
        <v>219</v>
      </c>
      <c r="AQ5" s="741"/>
      <c r="AR5" s="741"/>
      <c r="AS5" s="741"/>
      <c r="AT5" s="741"/>
      <c r="AU5" s="741"/>
      <c r="AV5" s="741"/>
      <c r="AW5" s="741"/>
      <c r="AX5" s="741"/>
      <c r="AY5" s="741"/>
      <c r="AZ5" s="741"/>
      <c r="BA5" s="741"/>
      <c r="BB5" s="741"/>
      <c r="BC5" s="741"/>
      <c r="BD5" s="741"/>
      <c r="BE5" s="741"/>
      <c r="BF5" s="742"/>
      <c r="BG5" s="641">
        <v>20880540</v>
      </c>
      <c r="BH5" s="644"/>
      <c r="BI5" s="644"/>
      <c r="BJ5" s="644"/>
      <c r="BK5" s="644"/>
      <c r="BL5" s="644"/>
      <c r="BM5" s="644"/>
      <c r="BN5" s="645"/>
      <c r="BO5" s="703">
        <v>95</v>
      </c>
      <c r="BP5" s="703"/>
      <c r="BQ5" s="703"/>
      <c r="BR5" s="703"/>
      <c r="BS5" s="704" t="s">
        <v>220</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212</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403938</v>
      </c>
      <c r="S6" s="644"/>
      <c r="T6" s="644"/>
      <c r="U6" s="644"/>
      <c r="V6" s="644"/>
      <c r="W6" s="644"/>
      <c r="X6" s="644"/>
      <c r="Y6" s="645"/>
      <c r="Z6" s="703">
        <v>0.6</v>
      </c>
      <c r="AA6" s="703"/>
      <c r="AB6" s="703"/>
      <c r="AC6" s="703"/>
      <c r="AD6" s="704">
        <v>403938</v>
      </c>
      <c r="AE6" s="704"/>
      <c r="AF6" s="704"/>
      <c r="AG6" s="704"/>
      <c r="AH6" s="704"/>
      <c r="AI6" s="704"/>
      <c r="AJ6" s="704"/>
      <c r="AK6" s="704"/>
      <c r="AL6" s="646">
        <v>1.4</v>
      </c>
      <c r="AM6" s="647"/>
      <c r="AN6" s="647"/>
      <c r="AO6" s="705"/>
      <c r="AP6" s="638" t="s">
        <v>225</v>
      </c>
      <c r="AQ6" s="639"/>
      <c r="AR6" s="639"/>
      <c r="AS6" s="639"/>
      <c r="AT6" s="639"/>
      <c r="AU6" s="639"/>
      <c r="AV6" s="639"/>
      <c r="AW6" s="639"/>
      <c r="AX6" s="639"/>
      <c r="AY6" s="639"/>
      <c r="AZ6" s="639"/>
      <c r="BA6" s="639"/>
      <c r="BB6" s="639"/>
      <c r="BC6" s="639"/>
      <c r="BD6" s="639"/>
      <c r="BE6" s="639"/>
      <c r="BF6" s="640"/>
      <c r="BG6" s="641">
        <v>20880540</v>
      </c>
      <c r="BH6" s="644"/>
      <c r="BI6" s="644"/>
      <c r="BJ6" s="644"/>
      <c r="BK6" s="644"/>
      <c r="BL6" s="644"/>
      <c r="BM6" s="644"/>
      <c r="BN6" s="645"/>
      <c r="BO6" s="703">
        <v>95</v>
      </c>
      <c r="BP6" s="703"/>
      <c r="BQ6" s="703"/>
      <c r="BR6" s="703"/>
      <c r="BS6" s="704" t="s">
        <v>121</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332094</v>
      </c>
      <c r="CS6" s="644"/>
      <c r="CT6" s="644"/>
      <c r="CU6" s="644"/>
      <c r="CV6" s="644"/>
      <c r="CW6" s="644"/>
      <c r="CX6" s="644"/>
      <c r="CY6" s="645"/>
      <c r="CZ6" s="754">
        <v>0.5</v>
      </c>
      <c r="DA6" s="723"/>
      <c r="DB6" s="723"/>
      <c r="DC6" s="757"/>
      <c r="DD6" s="649" t="s">
        <v>121</v>
      </c>
      <c r="DE6" s="644"/>
      <c r="DF6" s="644"/>
      <c r="DG6" s="644"/>
      <c r="DH6" s="644"/>
      <c r="DI6" s="644"/>
      <c r="DJ6" s="644"/>
      <c r="DK6" s="644"/>
      <c r="DL6" s="644"/>
      <c r="DM6" s="644"/>
      <c r="DN6" s="644"/>
      <c r="DO6" s="644"/>
      <c r="DP6" s="645"/>
      <c r="DQ6" s="649">
        <v>331910</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54270</v>
      </c>
      <c r="S7" s="644"/>
      <c r="T7" s="644"/>
      <c r="U7" s="644"/>
      <c r="V7" s="644"/>
      <c r="W7" s="644"/>
      <c r="X7" s="644"/>
      <c r="Y7" s="645"/>
      <c r="Z7" s="703">
        <v>0.1</v>
      </c>
      <c r="AA7" s="703"/>
      <c r="AB7" s="703"/>
      <c r="AC7" s="703"/>
      <c r="AD7" s="704">
        <v>54270</v>
      </c>
      <c r="AE7" s="704"/>
      <c r="AF7" s="704"/>
      <c r="AG7" s="704"/>
      <c r="AH7" s="704"/>
      <c r="AI7" s="704"/>
      <c r="AJ7" s="704"/>
      <c r="AK7" s="704"/>
      <c r="AL7" s="646">
        <v>0.2</v>
      </c>
      <c r="AM7" s="647"/>
      <c r="AN7" s="647"/>
      <c r="AO7" s="705"/>
      <c r="AP7" s="638" t="s">
        <v>228</v>
      </c>
      <c r="AQ7" s="639"/>
      <c r="AR7" s="639"/>
      <c r="AS7" s="639"/>
      <c r="AT7" s="639"/>
      <c r="AU7" s="639"/>
      <c r="AV7" s="639"/>
      <c r="AW7" s="639"/>
      <c r="AX7" s="639"/>
      <c r="AY7" s="639"/>
      <c r="AZ7" s="639"/>
      <c r="BA7" s="639"/>
      <c r="BB7" s="639"/>
      <c r="BC7" s="639"/>
      <c r="BD7" s="639"/>
      <c r="BE7" s="639"/>
      <c r="BF7" s="640"/>
      <c r="BG7" s="641">
        <v>10189416</v>
      </c>
      <c r="BH7" s="644"/>
      <c r="BI7" s="644"/>
      <c r="BJ7" s="644"/>
      <c r="BK7" s="644"/>
      <c r="BL7" s="644"/>
      <c r="BM7" s="644"/>
      <c r="BN7" s="645"/>
      <c r="BO7" s="703">
        <v>46.4</v>
      </c>
      <c r="BP7" s="703"/>
      <c r="BQ7" s="703"/>
      <c r="BR7" s="703"/>
      <c r="BS7" s="704" t="s">
        <v>121</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6519785</v>
      </c>
      <c r="CS7" s="644"/>
      <c r="CT7" s="644"/>
      <c r="CU7" s="644"/>
      <c r="CV7" s="644"/>
      <c r="CW7" s="644"/>
      <c r="CX7" s="644"/>
      <c r="CY7" s="645"/>
      <c r="CZ7" s="703">
        <v>10.5</v>
      </c>
      <c r="DA7" s="703"/>
      <c r="DB7" s="703"/>
      <c r="DC7" s="703"/>
      <c r="DD7" s="649">
        <v>17115</v>
      </c>
      <c r="DE7" s="644"/>
      <c r="DF7" s="644"/>
      <c r="DG7" s="644"/>
      <c r="DH7" s="644"/>
      <c r="DI7" s="644"/>
      <c r="DJ7" s="644"/>
      <c r="DK7" s="644"/>
      <c r="DL7" s="644"/>
      <c r="DM7" s="644"/>
      <c r="DN7" s="644"/>
      <c r="DO7" s="644"/>
      <c r="DP7" s="645"/>
      <c r="DQ7" s="649">
        <v>4656406</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135758</v>
      </c>
      <c r="S8" s="644"/>
      <c r="T8" s="644"/>
      <c r="U8" s="644"/>
      <c r="V8" s="644"/>
      <c r="W8" s="644"/>
      <c r="X8" s="644"/>
      <c r="Y8" s="645"/>
      <c r="Z8" s="703">
        <v>0.2</v>
      </c>
      <c r="AA8" s="703"/>
      <c r="AB8" s="703"/>
      <c r="AC8" s="703"/>
      <c r="AD8" s="704">
        <v>135758</v>
      </c>
      <c r="AE8" s="704"/>
      <c r="AF8" s="704"/>
      <c r="AG8" s="704"/>
      <c r="AH8" s="704"/>
      <c r="AI8" s="704"/>
      <c r="AJ8" s="704"/>
      <c r="AK8" s="704"/>
      <c r="AL8" s="646">
        <v>0.5</v>
      </c>
      <c r="AM8" s="647"/>
      <c r="AN8" s="647"/>
      <c r="AO8" s="705"/>
      <c r="AP8" s="638" t="s">
        <v>231</v>
      </c>
      <c r="AQ8" s="639"/>
      <c r="AR8" s="639"/>
      <c r="AS8" s="639"/>
      <c r="AT8" s="639"/>
      <c r="AU8" s="639"/>
      <c r="AV8" s="639"/>
      <c r="AW8" s="639"/>
      <c r="AX8" s="639"/>
      <c r="AY8" s="639"/>
      <c r="AZ8" s="639"/>
      <c r="BA8" s="639"/>
      <c r="BB8" s="639"/>
      <c r="BC8" s="639"/>
      <c r="BD8" s="639"/>
      <c r="BE8" s="639"/>
      <c r="BF8" s="640"/>
      <c r="BG8" s="641">
        <v>248047</v>
      </c>
      <c r="BH8" s="644"/>
      <c r="BI8" s="644"/>
      <c r="BJ8" s="644"/>
      <c r="BK8" s="644"/>
      <c r="BL8" s="644"/>
      <c r="BM8" s="644"/>
      <c r="BN8" s="645"/>
      <c r="BO8" s="703">
        <v>1.1000000000000001</v>
      </c>
      <c r="BP8" s="703"/>
      <c r="BQ8" s="703"/>
      <c r="BR8" s="703"/>
      <c r="BS8" s="649" t="s">
        <v>121</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16823146</v>
      </c>
      <c r="CS8" s="644"/>
      <c r="CT8" s="644"/>
      <c r="CU8" s="644"/>
      <c r="CV8" s="644"/>
      <c r="CW8" s="644"/>
      <c r="CX8" s="644"/>
      <c r="CY8" s="645"/>
      <c r="CZ8" s="703">
        <v>27</v>
      </c>
      <c r="DA8" s="703"/>
      <c r="DB8" s="703"/>
      <c r="DC8" s="703"/>
      <c r="DD8" s="649">
        <v>73627</v>
      </c>
      <c r="DE8" s="644"/>
      <c r="DF8" s="644"/>
      <c r="DG8" s="644"/>
      <c r="DH8" s="644"/>
      <c r="DI8" s="644"/>
      <c r="DJ8" s="644"/>
      <c r="DK8" s="644"/>
      <c r="DL8" s="644"/>
      <c r="DM8" s="644"/>
      <c r="DN8" s="644"/>
      <c r="DO8" s="644"/>
      <c r="DP8" s="645"/>
      <c r="DQ8" s="649">
        <v>8223372</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134631</v>
      </c>
      <c r="S9" s="644"/>
      <c r="T9" s="644"/>
      <c r="U9" s="644"/>
      <c r="V9" s="644"/>
      <c r="W9" s="644"/>
      <c r="X9" s="644"/>
      <c r="Y9" s="645"/>
      <c r="Z9" s="703">
        <v>0.2</v>
      </c>
      <c r="AA9" s="703"/>
      <c r="AB9" s="703"/>
      <c r="AC9" s="703"/>
      <c r="AD9" s="704">
        <v>134631</v>
      </c>
      <c r="AE9" s="704"/>
      <c r="AF9" s="704"/>
      <c r="AG9" s="704"/>
      <c r="AH9" s="704"/>
      <c r="AI9" s="704"/>
      <c r="AJ9" s="704"/>
      <c r="AK9" s="704"/>
      <c r="AL9" s="646">
        <v>0.5</v>
      </c>
      <c r="AM9" s="647"/>
      <c r="AN9" s="647"/>
      <c r="AO9" s="705"/>
      <c r="AP9" s="638" t="s">
        <v>234</v>
      </c>
      <c r="AQ9" s="639"/>
      <c r="AR9" s="639"/>
      <c r="AS9" s="639"/>
      <c r="AT9" s="639"/>
      <c r="AU9" s="639"/>
      <c r="AV9" s="639"/>
      <c r="AW9" s="639"/>
      <c r="AX9" s="639"/>
      <c r="AY9" s="639"/>
      <c r="AZ9" s="639"/>
      <c r="BA9" s="639"/>
      <c r="BB9" s="639"/>
      <c r="BC9" s="639"/>
      <c r="BD9" s="639"/>
      <c r="BE9" s="639"/>
      <c r="BF9" s="640"/>
      <c r="BG9" s="641">
        <v>8781207</v>
      </c>
      <c r="BH9" s="644"/>
      <c r="BI9" s="644"/>
      <c r="BJ9" s="644"/>
      <c r="BK9" s="644"/>
      <c r="BL9" s="644"/>
      <c r="BM9" s="644"/>
      <c r="BN9" s="645"/>
      <c r="BO9" s="703">
        <v>40</v>
      </c>
      <c r="BP9" s="703"/>
      <c r="BQ9" s="703"/>
      <c r="BR9" s="703"/>
      <c r="BS9" s="649" t="s">
        <v>121</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18478883</v>
      </c>
      <c r="CS9" s="644"/>
      <c r="CT9" s="644"/>
      <c r="CU9" s="644"/>
      <c r="CV9" s="644"/>
      <c r="CW9" s="644"/>
      <c r="CX9" s="644"/>
      <c r="CY9" s="645"/>
      <c r="CZ9" s="703">
        <v>29.7</v>
      </c>
      <c r="DA9" s="703"/>
      <c r="DB9" s="703"/>
      <c r="DC9" s="703"/>
      <c r="DD9" s="649">
        <v>867789</v>
      </c>
      <c r="DE9" s="644"/>
      <c r="DF9" s="644"/>
      <c r="DG9" s="644"/>
      <c r="DH9" s="644"/>
      <c r="DI9" s="644"/>
      <c r="DJ9" s="644"/>
      <c r="DK9" s="644"/>
      <c r="DL9" s="644"/>
      <c r="DM9" s="644"/>
      <c r="DN9" s="644"/>
      <c r="DO9" s="644"/>
      <c r="DP9" s="645"/>
      <c r="DQ9" s="649">
        <v>5204440</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121</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402351</v>
      </c>
      <c r="BH10" s="644"/>
      <c r="BI10" s="644"/>
      <c r="BJ10" s="644"/>
      <c r="BK10" s="644"/>
      <c r="BL10" s="644"/>
      <c r="BM10" s="644"/>
      <c r="BN10" s="645"/>
      <c r="BO10" s="703">
        <v>1.8</v>
      </c>
      <c r="BP10" s="703"/>
      <c r="BQ10" s="703"/>
      <c r="BR10" s="703"/>
      <c r="BS10" s="649" t="s">
        <v>121</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109985</v>
      </c>
      <c r="CS10" s="644"/>
      <c r="CT10" s="644"/>
      <c r="CU10" s="644"/>
      <c r="CV10" s="644"/>
      <c r="CW10" s="644"/>
      <c r="CX10" s="644"/>
      <c r="CY10" s="645"/>
      <c r="CZ10" s="703">
        <v>0.2</v>
      </c>
      <c r="DA10" s="703"/>
      <c r="DB10" s="703"/>
      <c r="DC10" s="703"/>
      <c r="DD10" s="649" t="s">
        <v>121</v>
      </c>
      <c r="DE10" s="644"/>
      <c r="DF10" s="644"/>
      <c r="DG10" s="644"/>
      <c r="DH10" s="644"/>
      <c r="DI10" s="644"/>
      <c r="DJ10" s="644"/>
      <c r="DK10" s="644"/>
      <c r="DL10" s="644"/>
      <c r="DM10" s="644"/>
      <c r="DN10" s="644"/>
      <c r="DO10" s="644"/>
      <c r="DP10" s="645"/>
      <c r="DQ10" s="649">
        <v>19985</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757811</v>
      </c>
      <c r="BH11" s="644"/>
      <c r="BI11" s="644"/>
      <c r="BJ11" s="644"/>
      <c r="BK11" s="644"/>
      <c r="BL11" s="644"/>
      <c r="BM11" s="644"/>
      <c r="BN11" s="645"/>
      <c r="BO11" s="703">
        <v>3.4</v>
      </c>
      <c r="BP11" s="703"/>
      <c r="BQ11" s="703"/>
      <c r="BR11" s="703"/>
      <c r="BS11" s="649" t="s">
        <v>121</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659188</v>
      </c>
      <c r="CS11" s="644"/>
      <c r="CT11" s="644"/>
      <c r="CU11" s="644"/>
      <c r="CV11" s="644"/>
      <c r="CW11" s="644"/>
      <c r="CX11" s="644"/>
      <c r="CY11" s="645"/>
      <c r="CZ11" s="703">
        <v>1.1000000000000001</v>
      </c>
      <c r="DA11" s="703"/>
      <c r="DB11" s="703"/>
      <c r="DC11" s="703"/>
      <c r="DD11" s="649">
        <v>58236</v>
      </c>
      <c r="DE11" s="644"/>
      <c r="DF11" s="644"/>
      <c r="DG11" s="644"/>
      <c r="DH11" s="644"/>
      <c r="DI11" s="644"/>
      <c r="DJ11" s="644"/>
      <c r="DK11" s="644"/>
      <c r="DL11" s="644"/>
      <c r="DM11" s="644"/>
      <c r="DN11" s="644"/>
      <c r="DO11" s="644"/>
      <c r="DP11" s="645"/>
      <c r="DQ11" s="649">
        <v>510695</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2401212</v>
      </c>
      <c r="S12" s="644"/>
      <c r="T12" s="644"/>
      <c r="U12" s="644"/>
      <c r="V12" s="644"/>
      <c r="W12" s="644"/>
      <c r="X12" s="644"/>
      <c r="Y12" s="645"/>
      <c r="Z12" s="703">
        <v>3.7</v>
      </c>
      <c r="AA12" s="703"/>
      <c r="AB12" s="703"/>
      <c r="AC12" s="703"/>
      <c r="AD12" s="704">
        <v>2401212</v>
      </c>
      <c r="AE12" s="704"/>
      <c r="AF12" s="704"/>
      <c r="AG12" s="704"/>
      <c r="AH12" s="704"/>
      <c r="AI12" s="704"/>
      <c r="AJ12" s="704"/>
      <c r="AK12" s="704"/>
      <c r="AL12" s="646">
        <v>8.4</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9527138</v>
      </c>
      <c r="BH12" s="644"/>
      <c r="BI12" s="644"/>
      <c r="BJ12" s="644"/>
      <c r="BK12" s="644"/>
      <c r="BL12" s="644"/>
      <c r="BM12" s="644"/>
      <c r="BN12" s="645"/>
      <c r="BO12" s="703">
        <v>43.3</v>
      </c>
      <c r="BP12" s="703"/>
      <c r="BQ12" s="703"/>
      <c r="BR12" s="703"/>
      <c r="BS12" s="649" t="s">
        <v>121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290797</v>
      </c>
      <c r="CS12" s="644"/>
      <c r="CT12" s="644"/>
      <c r="CU12" s="644"/>
      <c r="CV12" s="644"/>
      <c r="CW12" s="644"/>
      <c r="CX12" s="644"/>
      <c r="CY12" s="645"/>
      <c r="CZ12" s="703">
        <v>0.5</v>
      </c>
      <c r="DA12" s="703"/>
      <c r="DB12" s="703"/>
      <c r="DC12" s="703"/>
      <c r="DD12" s="649">
        <v>1604</v>
      </c>
      <c r="DE12" s="644"/>
      <c r="DF12" s="644"/>
      <c r="DG12" s="644"/>
      <c r="DH12" s="644"/>
      <c r="DI12" s="644"/>
      <c r="DJ12" s="644"/>
      <c r="DK12" s="644"/>
      <c r="DL12" s="644"/>
      <c r="DM12" s="644"/>
      <c r="DN12" s="644"/>
      <c r="DO12" s="644"/>
      <c r="DP12" s="645"/>
      <c r="DQ12" s="649">
        <v>215215</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44802</v>
      </c>
      <c r="S13" s="644"/>
      <c r="T13" s="644"/>
      <c r="U13" s="644"/>
      <c r="V13" s="644"/>
      <c r="W13" s="644"/>
      <c r="X13" s="644"/>
      <c r="Y13" s="645"/>
      <c r="Z13" s="703">
        <v>0.1</v>
      </c>
      <c r="AA13" s="703"/>
      <c r="AB13" s="703"/>
      <c r="AC13" s="703"/>
      <c r="AD13" s="704">
        <v>44802</v>
      </c>
      <c r="AE13" s="704"/>
      <c r="AF13" s="704"/>
      <c r="AG13" s="704"/>
      <c r="AH13" s="704"/>
      <c r="AI13" s="704"/>
      <c r="AJ13" s="704"/>
      <c r="AK13" s="704"/>
      <c r="AL13" s="646">
        <v>0.2</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9500939</v>
      </c>
      <c r="BH13" s="644"/>
      <c r="BI13" s="644"/>
      <c r="BJ13" s="644"/>
      <c r="BK13" s="644"/>
      <c r="BL13" s="644"/>
      <c r="BM13" s="644"/>
      <c r="BN13" s="645"/>
      <c r="BO13" s="703">
        <v>43.2</v>
      </c>
      <c r="BP13" s="703"/>
      <c r="BQ13" s="703"/>
      <c r="BR13" s="703"/>
      <c r="BS13" s="649" t="s">
        <v>121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5122053</v>
      </c>
      <c r="CS13" s="644"/>
      <c r="CT13" s="644"/>
      <c r="CU13" s="644"/>
      <c r="CV13" s="644"/>
      <c r="CW13" s="644"/>
      <c r="CX13" s="644"/>
      <c r="CY13" s="645"/>
      <c r="CZ13" s="703">
        <v>8.1999999999999993</v>
      </c>
      <c r="DA13" s="703"/>
      <c r="DB13" s="703"/>
      <c r="DC13" s="703"/>
      <c r="DD13" s="649">
        <v>1930834</v>
      </c>
      <c r="DE13" s="644"/>
      <c r="DF13" s="644"/>
      <c r="DG13" s="644"/>
      <c r="DH13" s="644"/>
      <c r="DI13" s="644"/>
      <c r="DJ13" s="644"/>
      <c r="DK13" s="644"/>
      <c r="DL13" s="644"/>
      <c r="DM13" s="644"/>
      <c r="DN13" s="644"/>
      <c r="DO13" s="644"/>
      <c r="DP13" s="645"/>
      <c r="DQ13" s="649">
        <v>3388659</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121</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290390</v>
      </c>
      <c r="BH14" s="644"/>
      <c r="BI14" s="644"/>
      <c r="BJ14" s="644"/>
      <c r="BK14" s="644"/>
      <c r="BL14" s="644"/>
      <c r="BM14" s="644"/>
      <c r="BN14" s="645"/>
      <c r="BO14" s="703">
        <v>1.3</v>
      </c>
      <c r="BP14" s="703"/>
      <c r="BQ14" s="703"/>
      <c r="BR14" s="703"/>
      <c r="BS14" s="649" t="s">
        <v>121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2845133</v>
      </c>
      <c r="CS14" s="644"/>
      <c r="CT14" s="644"/>
      <c r="CU14" s="644"/>
      <c r="CV14" s="644"/>
      <c r="CW14" s="644"/>
      <c r="CX14" s="644"/>
      <c r="CY14" s="645"/>
      <c r="CZ14" s="703">
        <v>4.5999999999999996</v>
      </c>
      <c r="DA14" s="703"/>
      <c r="DB14" s="703"/>
      <c r="DC14" s="703"/>
      <c r="DD14" s="649">
        <v>362757</v>
      </c>
      <c r="DE14" s="644"/>
      <c r="DF14" s="644"/>
      <c r="DG14" s="644"/>
      <c r="DH14" s="644"/>
      <c r="DI14" s="644"/>
      <c r="DJ14" s="644"/>
      <c r="DK14" s="644"/>
      <c r="DL14" s="644"/>
      <c r="DM14" s="644"/>
      <c r="DN14" s="644"/>
      <c r="DO14" s="644"/>
      <c r="DP14" s="645"/>
      <c r="DQ14" s="649">
        <v>1486697</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147512</v>
      </c>
      <c r="S15" s="644"/>
      <c r="T15" s="644"/>
      <c r="U15" s="644"/>
      <c r="V15" s="644"/>
      <c r="W15" s="644"/>
      <c r="X15" s="644"/>
      <c r="Y15" s="645"/>
      <c r="Z15" s="703">
        <v>0.2</v>
      </c>
      <c r="AA15" s="703"/>
      <c r="AB15" s="703"/>
      <c r="AC15" s="703"/>
      <c r="AD15" s="704">
        <v>147512</v>
      </c>
      <c r="AE15" s="704"/>
      <c r="AF15" s="704"/>
      <c r="AG15" s="704"/>
      <c r="AH15" s="704"/>
      <c r="AI15" s="704"/>
      <c r="AJ15" s="704"/>
      <c r="AK15" s="704"/>
      <c r="AL15" s="646">
        <v>0.5</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873596</v>
      </c>
      <c r="BH15" s="644"/>
      <c r="BI15" s="644"/>
      <c r="BJ15" s="644"/>
      <c r="BK15" s="644"/>
      <c r="BL15" s="644"/>
      <c r="BM15" s="644"/>
      <c r="BN15" s="645"/>
      <c r="BO15" s="703">
        <v>4</v>
      </c>
      <c r="BP15" s="703"/>
      <c r="BQ15" s="703"/>
      <c r="BR15" s="703"/>
      <c r="BS15" s="649" t="s">
        <v>121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4921320</v>
      </c>
      <c r="CS15" s="644"/>
      <c r="CT15" s="644"/>
      <c r="CU15" s="644"/>
      <c r="CV15" s="644"/>
      <c r="CW15" s="644"/>
      <c r="CX15" s="644"/>
      <c r="CY15" s="645"/>
      <c r="CZ15" s="703">
        <v>7.9</v>
      </c>
      <c r="DA15" s="703"/>
      <c r="DB15" s="703"/>
      <c r="DC15" s="703"/>
      <c r="DD15" s="649">
        <v>750655</v>
      </c>
      <c r="DE15" s="644"/>
      <c r="DF15" s="644"/>
      <c r="DG15" s="644"/>
      <c r="DH15" s="644"/>
      <c r="DI15" s="644"/>
      <c r="DJ15" s="644"/>
      <c r="DK15" s="644"/>
      <c r="DL15" s="644"/>
      <c r="DM15" s="644"/>
      <c r="DN15" s="644"/>
      <c r="DO15" s="644"/>
      <c r="DP15" s="645"/>
      <c r="DQ15" s="649">
        <v>4005021</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121</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9493</v>
      </c>
      <c r="CS16" s="644"/>
      <c r="CT16" s="644"/>
      <c r="CU16" s="644"/>
      <c r="CV16" s="644"/>
      <c r="CW16" s="644"/>
      <c r="CX16" s="644"/>
      <c r="CY16" s="645"/>
      <c r="CZ16" s="703">
        <v>0</v>
      </c>
      <c r="DA16" s="703"/>
      <c r="DB16" s="703"/>
      <c r="DC16" s="703"/>
      <c r="DD16" s="649" t="s">
        <v>121</v>
      </c>
      <c r="DE16" s="644"/>
      <c r="DF16" s="644"/>
      <c r="DG16" s="644"/>
      <c r="DH16" s="644"/>
      <c r="DI16" s="644"/>
      <c r="DJ16" s="644"/>
      <c r="DK16" s="644"/>
      <c r="DL16" s="644"/>
      <c r="DM16" s="644"/>
      <c r="DN16" s="644"/>
      <c r="DO16" s="644"/>
      <c r="DP16" s="645"/>
      <c r="DQ16" s="649">
        <v>1443</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109747</v>
      </c>
      <c r="S17" s="644"/>
      <c r="T17" s="644"/>
      <c r="U17" s="644"/>
      <c r="V17" s="644"/>
      <c r="W17" s="644"/>
      <c r="X17" s="644"/>
      <c r="Y17" s="645"/>
      <c r="Z17" s="703">
        <v>0.2</v>
      </c>
      <c r="AA17" s="703"/>
      <c r="AB17" s="703"/>
      <c r="AC17" s="703"/>
      <c r="AD17" s="704">
        <v>109747</v>
      </c>
      <c r="AE17" s="704"/>
      <c r="AF17" s="704"/>
      <c r="AG17" s="704"/>
      <c r="AH17" s="704"/>
      <c r="AI17" s="704"/>
      <c r="AJ17" s="704"/>
      <c r="AK17" s="704"/>
      <c r="AL17" s="646">
        <v>0.4</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6209944</v>
      </c>
      <c r="CS17" s="644"/>
      <c r="CT17" s="644"/>
      <c r="CU17" s="644"/>
      <c r="CV17" s="644"/>
      <c r="CW17" s="644"/>
      <c r="CX17" s="644"/>
      <c r="CY17" s="645"/>
      <c r="CZ17" s="703">
        <v>10</v>
      </c>
      <c r="DA17" s="703"/>
      <c r="DB17" s="703"/>
      <c r="DC17" s="703"/>
      <c r="DD17" s="649" t="s">
        <v>121</v>
      </c>
      <c r="DE17" s="644"/>
      <c r="DF17" s="644"/>
      <c r="DG17" s="644"/>
      <c r="DH17" s="644"/>
      <c r="DI17" s="644"/>
      <c r="DJ17" s="644"/>
      <c r="DK17" s="644"/>
      <c r="DL17" s="644"/>
      <c r="DM17" s="644"/>
      <c r="DN17" s="644"/>
      <c r="DO17" s="644"/>
      <c r="DP17" s="645"/>
      <c r="DQ17" s="649">
        <v>5919545</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4827790</v>
      </c>
      <c r="S18" s="644"/>
      <c r="T18" s="644"/>
      <c r="U18" s="644"/>
      <c r="V18" s="644"/>
      <c r="W18" s="644"/>
      <c r="X18" s="644"/>
      <c r="Y18" s="645"/>
      <c r="Z18" s="703">
        <v>7.5</v>
      </c>
      <c r="AA18" s="703"/>
      <c r="AB18" s="703"/>
      <c r="AC18" s="703"/>
      <c r="AD18" s="704">
        <v>3908412</v>
      </c>
      <c r="AE18" s="704"/>
      <c r="AF18" s="704"/>
      <c r="AG18" s="704"/>
      <c r="AH18" s="704"/>
      <c r="AI18" s="704"/>
      <c r="AJ18" s="704"/>
      <c r="AK18" s="704"/>
      <c r="AL18" s="646">
        <v>13.7</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3908412</v>
      </c>
      <c r="S19" s="644"/>
      <c r="T19" s="644"/>
      <c r="U19" s="644"/>
      <c r="V19" s="644"/>
      <c r="W19" s="644"/>
      <c r="X19" s="644"/>
      <c r="Y19" s="645"/>
      <c r="Z19" s="703">
        <v>6.1</v>
      </c>
      <c r="AA19" s="703"/>
      <c r="AB19" s="703"/>
      <c r="AC19" s="703"/>
      <c r="AD19" s="704">
        <v>3908412</v>
      </c>
      <c r="AE19" s="704"/>
      <c r="AF19" s="704"/>
      <c r="AG19" s="704"/>
      <c r="AH19" s="704"/>
      <c r="AI19" s="704"/>
      <c r="AJ19" s="704"/>
      <c r="AK19" s="704"/>
      <c r="AL19" s="646">
        <v>13.7</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1097828</v>
      </c>
      <c r="BH19" s="644"/>
      <c r="BI19" s="644"/>
      <c r="BJ19" s="644"/>
      <c r="BK19" s="644"/>
      <c r="BL19" s="644"/>
      <c r="BM19" s="644"/>
      <c r="BN19" s="645"/>
      <c r="BO19" s="703">
        <v>5</v>
      </c>
      <c r="BP19" s="703"/>
      <c r="BQ19" s="703"/>
      <c r="BR19" s="703"/>
      <c r="BS19" s="649">
        <v>11879</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919378</v>
      </c>
      <c r="S20" s="644"/>
      <c r="T20" s="644"/>
      <c r="U20" s="644"/>
      <c r="V20" s="644"/>
      <c r="W20" s="644"/>
      <c r="X20" s="644"/>
      <c r="Y20" s="645"/>
      <c r="Z20" s="703">
        <v>1.4</v>
      </c>
      <c r="AA20" s="703"/>
      <c r="AB20" s="703"/>
      <c r="AC20" s="703"/>
      <c r="AD20" s="704" t="s">
        <v>121</v>
      </c>
      <c r="AE20" s="704"/>
      <c r="AF20" s="704"/>
      <c r="AG20" s="704"/>
      <c r="AH20" s="704"/>
      <c r="AI20" s="704"/>
      <c r="AJ20" s="704"/>
      <c r="AK20" s="704"/>
      <c r="AL20" s="646" t="s">
        <v>121</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1097828</v>
      </c>
      <c r="BH20" s="644"/>
      <c r="BI20" s="644"/>
      <c r="BJ20" s="644"/>
      <c r="BK20" s="644"/>
      <c r="BL20" s="644"/>
      <c r="BM20" s="644"/>
      <c r="BN20" s="645"/>
      <c r="BO20" s="703">
        <v>5</v>
      </c>
      <c r="BP20" s="703"/>
      <c r="BQ20" s="703"/>
      <c r="BR20" s="703"/>
      <c r="BS20" s="649">
        <v>11879</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62321821</v>
      </c>
      <c r="CS20" s="644"/>
      <c r="CT20" s="644"/>
      <c r="CU20" s="644"/>
      <c r="CV20" s="644"/>
      <c r="CW20" s="644"/>
      <c r="CX20" s="644"/>
      <c r="CY20" s="645"/>
      <c r="CZ20" s="703">
        <v>100</v>
      </c>
      <c r="DA20" s="703"/>
      <c r="DB20" s="703"/>
      <c r="DC20" s="703"/>
      <c r="DD20" s="649">
        <v>4062617</v>
      </c>
      <c r="DE20" s="644"/>
      <c r="DF20" s="644"/>
      <c r="DG20" s="644"/>
      <c r="DH20" s="644"/>
      <c r="DI20" s="644"/>
      <c r="DJ20" s="644"/>
      <c r="DK20" s="644"/>
      <c r="DL20" s="644"/>
      <c r="DM20" s="644"/>
      <c r="DN20" s="644"/>
      <c r="DO20" s="644"/>
      <c r="DP20" s="645"/>
      <c r="DQ20" s="649">
        <v>33963388</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121</v>
      </c>
      <c r="AA21" s="703"/>
      <c r="AB21" s="703"/>
      <c r="AC21" s="703"/>
      <c r="AD21" s="704" t="s">
        <v>121</v>
      </c>
      <c r="AE21" s="704"/>
      <c r="AF21" s="704"/>
      <c r="AG21" s="704"/>
      <c r="AH21" s="704"/>
      <c r="AI21" s="704"/>
      <c r="AJ21" s="704"/>
      <c r="AK21" s="704"/>
      <c r="AL21" s="646" t="s">
        <v>121</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71288</v>
      </c>
      <c r="BH21" s="644"/>
      <c r="BI21" s="644"/>
      <c r="BJ21" s="644"/>
      <c r="BK21" s="644"/>
      <c r="BL21" s="644"/>
      <c r="BM21" s="644"/>
      <c r="BN21" s="645"/>
      <c r="BO21" s="703">
        <v>0.3</v>
      </c>
      <c r="BP21" s="703"/>
      <c r="BQ21" s="703"/>
      <c r="BR21" s="703"/>
      <c r="BS21" s="649">
        <v>11879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30238028</v>
      </c>
      <c r="S22" s="644"/>
      <c r="T22" s="644"/>
      <c r="U22" s="644"/>
      <c r="V22" s="644"/>
      <c r="W22" s="644"/>
      <c r="X22" s="644"/>
      <c r="Y22" s="645"/>
      <c r="Z22" s="703">
        <v>47.2</v>
      </c>
      <c r="AA22" s="703"/>
      <c r="AB22" s="703"/>
      <c r="AC22" s="703"/>
      <c r="AD22" s="704">
        <v>28292110</v>
      </c>
      <c r="AE22" s="704"/>
      <c r="AF22" s="704"/>
      <c r="AG22" s="704"/>
      <c r="AH22" s="704"/>
      <c r="AI22" s="704"/>
      <c r="AJ22" s="704"/>
      <c r="AK22" s="704"/>
      <c r="AL22" s="646">
        <v>99.4</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16665</v>
      </c>
      <c r="S23" s="644"/>
      <c r="T23" s="644"/>
      <c r="U23" s="644"/>
      <c r="V23" s="644"/>
      <c r="W23" s="644"/>
      <c r="X23" s="644"/>
      <c r="Y23" s="645"/>
      <c r="Z23" s="703">
        <v>0</v>
      </c>
      <c r="AA23" s="703"/>
      <c r="AB23" s="703"/>
      <c r="AC23" s="703"/>
      <c r="AD23" s="704">
        <v>16665</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1026540</v>
      </c>
      <c r="BH23" s="644"/>
      <c r="BI23" s="644"/>
      <c r="BJ23" s="644"/>
      <c r="BK23" s="644"/>
      <c r="BL23" s="644"/>
      <c r="BM23" s="644"/>
      <c r="BN23" s="645"/>
      <c r="BO23" s="703">
        <v>4.7</v>
      </c>
      <c r="BP23" s="703"/>
      <c r="BQ23" s="703"/>
      <c r="BR23" s="703"/>
      <c r="BS23" s="649" t="s">
        <v>121</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1663739</v>
      </c>
      <c r="S24" s="644"/>
      <c r="T24" s="644"/>
      <c r="U24" s="644"/>
      <c r="V24" s="644"/>
      <c r="W24" s="644"/>
      <c r="X24" s="644"/>
      <c r="Y24" s="645"/>
      <c r="Z24" s="703">
        <v>2.6</v>
      </c>
      <c r="AA24" s="703"/>
      <c r="AB24" s="703"/>
      <c r="AC24" s="703"/>
      <c r="AD24" s="704">
        <v>45</v>
      </c>
      <c r="AE24" s="704"/>
      <c r="AF24" s="704"/>
      <c r="AG24" s="704"/>
      <c r="AH24" s="704"/>
      <c r="AI24" s="704"/>
      <c r="AJ24" s="704"/>
      <c r="AK24" s="704"/>
      <c r="AL24" s="646">
        <v>0</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25615598</v>
      </c>
      <c r="CS24" s="707"/>
      <c r="CT24" s="707"/>
      <c r="CU24" s="707"/>
      <c r="CV24" s="707"/>
      <c r="CW24" s="707"/>
      <c r="CX24" s="707"/>
      <c r="CY24" s="753"/>
      <c r="CZ24" s="754">
        <v>41.1</v>
      </c>
      <c r="DA24" s="723"/>
      <c r="DB24" s="723"/>
      <c r="DC24" s="757"/>
      <c r="DD24" s="752">
        <v>16657407</v>
      </c>
      <c r="DE24" s="707"/>
      <c r="DF24" s="707"/>
      <c r="DG24" s="707"/>
      <c r="DH24" s="707"/>
      <c r="DI24" s="707"/>
      <c r="DJ24" s="707"/>
      <c r="DK24" s="753"/>
      <c r="DL24" s="752">
        <v>16614054</v>
      </c>
      <c r="DM24" s="707"/>
      <c r="DN24" s="707"/>
      <c r="DO24" s="707"/>
      <c r="DP24" s="707"/>
      <c r="DQ24" s="707"/>
      <c r="DR24" s="707"/>
      <c r="DS24" s="707"/>
      <c r="DT24" s="707"/>
      <c r="DU24" s="707"/>
      <c r="DV24" s="753"/>
      <c r="DW24" s="754">
        <v>54.5</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784741</v>
      </c>
      <c r="S25" s="644"/>
      <c r="T25" s="644"/>
      <c r="U25" s="644"/>
      <c r="V25" s="644"/>
      <c r="W25" s="644"/>
      <c r="X25" s="644"/>
      <c r="Y25" s="645"/>
      <c r="Z25" s="703">
        <v>1.2</v>
      </c>
      <c r="AA25" s="703"/>
      <c r="AB25" s="703"/>
      <c r="AC25" s="703"/>
      <c r="AD25" s="704">
        <v>129456</v>
      </c>
      <c r="AE25" s="704"/>
      <c r="AF25" s="704"/>
      <c r="AG25" s="704"/>
      <c r="AH25" s="704"/>
      <c r="AI25" s="704"/>
      <c r="AJ25" s="704"/>
      <c r="AK25" s="704"/>
      <c r="AL25" s="646">
        <v>0.5</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9125249</v>
      </c>
      <c r="CS25" s="642"/>
      <c r="CT25" s="642"/>
      <c r="CU25" s="642"/>
      <c r="CV25" s="642"/>
      <c r="CW25" s="642"/>
      <c r="CX25" s="642"/>
      <c r="CY25" s="643"/>
      <c r="CZ25" s="646">
        <v>14.6</v>
      </c>
      <c r="DA25" s="675"/>
      <c r="DB25" s="675"/>
      <c r="DC25" s="676"/>
      <c r="DD25" s="649">
        <v>7699195</v>
      </c>
      <c r="DE25" s="642"/>
      <c r="DF25" s="642"/>
      <c r="DG25" s="642"/>
      <c r="DH25" s="642"/>
      <c r="DI25" s="642"/>
      <c r="DJ25" s="642"/>
      <c r="DK25" s="643"/>
      <c r="DL25" s="649">
        <v>7656502</v>
      </c>
      <c r="DM25" s="642"/>
      <c r="DN25" s="642"/>
      <c r="DO25" s="642"/>
      <c r="DP25" s="642"/>
      <c r="DQ25" s="642"/>
      <c r="DR25" s="642"/>
      <c r="DS25" s="642"/>
      <c r="DT25" s="642"/>
      <c r="DU25" s="642"/>
      <c r="DV25" s="643"/>
      <c r="DW25" s="646">
        <v>25.1</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230936</v>
      </c>
      <c r="S26" s="644"/>
      <c r="T26" s="644"/>
      <c r="U26" s="644"/>
      <c r="V26" s="644"/>
      <c r="W26" s="644"/>
      <c r="X26" s="644"/>
      <c r="Y26" s="645"/>
      <c r="Z26" s="703">
        <v>0.4</v>
      </c>
      <c r="AA26" s="703"/>
      <c r="AB26" s="703"/>
      <c r="AC26" s="703"/>
      <c r="AD26" s="704">
        <v>2469</v>
      </c>
      <c r="AE26" s="704"/>
      <c r="AF26" s="704"/>
      <c r="AG26" s="704"/>
      <c r="AH26" s="704"/>
      <c r="AI26" s="704"/>
      <c r="AJ26" s="704"/>
      <c r="AK26" s="704"/>
      <c r="AL26" s="646">
        <v>0</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6589492</v>
      </c>
      <c r="CS26" s="644"/>
      <c r="CT26" s="644"/>
      <c r="CU26" s="644"/>
      <c r="CV26" s="644"/>
      <c r="CW26" s="644"/>
      <c r="CX26" s="644"/>
      <c r="CY26" s="645"/>
      <c r="CZ26" s="646">
        <v>10.6</v>
      </c>
      <c r="DA26" s="675"/>
      <c r="DB26" s="675"/>
      <c r="DC26" s="676"/>
      <c r="DD26" s="649">
        <v>5423519</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6575236</v>
      </c>
      <c r="S27" s="644"/>
      <c r="T27" s="644"/>
      <c r="U27" s="644"/>
      <c r="V27" s="644"/>
      <c r="W27" s="644"/>
      <c r="X27" s="644"/>
      <c r="Y27" s="645"/>
      <c r="Z27" s="703">
        <v>10.3</v>
      </c>
      <c r="AA27" s="703"/>
      <c r="AB27" s="703"/>
      <c r="AC27" s="703"/>
      <c r="AD27" s="704" t="s">
        <v>121</v>
      </c>
      <c r="AE27" s="704"/>
      <c r="AF27" s="704"/>
      <c r="AG27" s="704"/>
      <c r="AH27" s="704"/>
      <c r="AI27" s="704"/>
      <c r="AJ27" s="704"/>
      <c r="AK27" s="704"/>
      <c r="AL27" s="646" t="s">
        <v>121</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21978368</v>
      </c>
      <c r="BH27" s="644"/>
      <c r="BI27" s="644"/>
      <c r="BJ27" s="644"/>
      <c r="BK27" s="644"/>
      <c r="BL27" s="644"/>
      <c r="BM27" s="644"/>
      <c r="BN27" s="645"/>
      <c r="BO27" s="703">
        <v>100</v>
      </c>
      <c r="BP27" s="703"/>
      <c r="BQ27" s="703"/>
      <c r="BR27" s="703"/>
      <c r="BS27" s="649">
        <v>11879</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10280405</v>
      </c>
      <c r="CS27" s="642"/>
      <c r="CT27" s="642"/>
      <c r="CU27" s="642"/>
      <c r="CV27" s="642"/>
      <c r="CW27" s="642"/>
      <c r="CX27" s="642"/>
      <c r="CY27" s="643"/>
      <c r="CZ27" s="646">
        <v>16.5</v>
      </c>
      <c r="DA27" s="675"/>
      <c r="DB27" s="675"/>
      <c r="DC27" s="676"/>
      <c r="DD27" s="649">
        <v>3038667</v>
      </c>
      <c r="DE27" s="642"/>
      <c r="DF27" s="642"/>
      <c r="DG27" s="642"/>
      <c r="DH27" s="642"/>
      <c r="DI27" s="642"/>
      <c r="DJ27" s="642"/>
      <c r="DK27" s="643"/>
      <c r="DL27" s="649">
        <v>3038607</v>
      </c>
      <c r="DM27" s="642"/>
      <c r="DN27" s="642"/>
      <c r="DO27" s="642"/>
      <c r="DP27" s="642"/>
      <c r="DQ27" s="642"/>
      <c r="DR27" s="642"/>
      <c r="DS27" s="642"/>
      <c r="DT27" s="642"/>
      <c r="DU27" s="642"/>
      <c r="DV27" s="643"/>
      <c r="DW27" s="646">
        <v>10</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6209944</v>
      </c>
      <c r="CS28" s="644"/>
      <c r="CT28" s="644"/>
      <c r="CU28" s="644"/>
      <c r="CV28" s="644"/>
      <c r="CW28" s="644"/>
      <c r="CX28" s="644"/>
      <c r="CY28" s="645"/>
      <c r="CZ28" s="646">
        <v>10</v>
      </c>
      <c r="DA28" s="675"/>
      <c r="DB28" s="675"/>
      <c r="DC28" s="676"/>
      <c r="DD28" s="649">
        <v>5919545</v>
      </c>
      <c r="DE28" s="644"/>
      <c r="DF28" s="644"/>
      <c r="DG28" s="644"/>
      <c r="DH28" s="644"/>
      <c r="DI28" s="644"/>
      <c r="DJ28" s="644"/>
      <c r="DK28" s="645"/>
      <c r="DL28" s="649">
        <v>5918945</v>
      </c>
      <c r="DM28" s="644"/>
      <c r="DN28" s="644"/>
      <c r="DO28" s="644"/>
      <c r="DP28" s="644"/>
      <c r="DQ28" s="644"/>
      <c r="DR28" s="644"/>
      <c r="DS28" s="644"/>
      <c r="DT28" s="644"/>
      <c r="DU28" s="644"/>
      <c r="DV28" s="645"/>
      <c r="DW28" s="646">
        <v>19.399999999999999</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3537022</v>
      </c>
      <c r="S29" s="644"/>
      <c r="T29" s="644"/>
      <c r="U29" s="644"/>
      <c r="V29" s="644"/>
      <c r="W29" s="644"/>
      <c r="X29" s="644"/>
      <c r="Y29" s="645"/>
      <c r="Z29" s="703">
        <v>5.5</v>
      </c>
      <c r="AA29" s="703"/>
      <c r="AB29" s="703"/>
      <c r="AC29" s="703"/>
      <c r="AD29" s="704" t="s">
        <v>121</v>
      </c>
      <c r="AE29" s="704"/>
      <c r="AF29" s="704"/>
      <c r="AG29" s="704"/>
      <c r="AH29" s="704"/>
      <c r="AI29" s="704"/>
      <c r="AJ29" s="704"/>
      <c r="AK29" s="704"/>
      <c r="AL29" s="646" t="s">
        <v>121</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64</v>
      </c>
      <c r="CG29" s="682"/>
      <c r="CH29" s="682"/>
      <c r="CI29" s="682"/>
      <c r="CJ29" s="682"/>
      <c r="CK29" s="682"/>
      <c r="CL29" s="682"/>
      <c r="CM29" s="682"/>
      <c r="CN29" s="682"/>
      <c r="CO29" s="682"/>
      <c r="CP29" s="682"/>
      <c r="CQ29" s="683"/>
      <c r="CR29" s="641">
        <v>6209583</v>
      </c>
      <c r="CS29" s="642"/>
      <c r="CT29" s="642"/>
      <c r="CU29" s="642"/>
      <c r="CV29" s="642"/>
      <c r="CW29" s="642"/>
      <c r="CX29" s="642"/>
      <c r="CY29" s="643"/>
      <c r="CZ29" s="646">
        <v>10</v>
      </c>
      <c r="DA29" s="675"/>
      <c r="DB29" s="675"/>
      <c r="DC29" s="676"/>
      <c r="DD29" s="649">
        <v>5919184</v>
      </c>
      <c r="DE29" s="642"/>
      <c r="DF29" s="642"/>
      <c r="DG29" s="642"/>
      <c r="DH29" s="642"/>
      <c r="DI29" s="642"/>
      <c r="DJ29" s="642"/>
      <c r="DK29" s="643"/>
      <c r="DL29" s="649">
        <v>5918584</v>
      </c>
      <c r="DM29" s="642"/>
      <c r="DN29" s="642"/>
      <c r="DO29" s="642"/>
      <c r="DP29" s="642"/>
      <c r="DQ29" s="642"/>
      <c r="DR29" s="642"/>
      <c r="DS29" s="642"/>
      <c r="DT29" s="642"/>
      <c r="DU29" s="642"/>
      <c r="DV29" s="643"/>
      <c r="DW29" s="646">
        <v>19.399999999999999</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113678</v>
      </c>
      <c r="S30" s="644"/>
      <c r="T30" s="644"/>
      <c r="U30" s="644"/>
      <c r="V30" s="644"/>
      <c r="W30" s="644"/>
      <c r="X30" s="644"/>
      <c r="Y30" s="645"/>
      <c r="Z30" s="703">
        <v>0.2</v>
      </c>
      <c r="AA30" s="703"/>
      <c r="AB30" s="703"/>
      <c r="AC30" s="703"/>
      <c r="AD30" s="704">
        <v>12732</v>
      </c>
      <c r="AE30" s="704"/>
      <c r="AF30" s="704"/>
      <c r="AG30" s="704"/>
      <c r="AH30" s="704"/>
      <c r="AI30" s="704"/>
      <c r="AJ30" s="704"/>
      <c r="AK30" s="704"/>
      <c r="AL30" s="646">
        <v>0</v>
      </c>
      <c r="AM30" s="647"/>
      <c r="AN30" s="647"/>
      <c r="AO30" s="705"/>
      <c r="AP30" s="731" t="s">
        <v>300</v>
      </c>
      <c r="AQ30" s="732"/>
      <c r="AR30" s="732"/>
      <c r="AS30" s="732"/>
      <c r="AT30" s="737" t="s">
        <v>301</v>
      </c>
      <c r="AU30" s="210"/>
      <c r="AV30" s="210"/>
      <c r="AW30" s="210"/>
      <c r="AX30" s="740" t="s">
        <v>179</v>
      </c>
      <c r="AY30" s="741"/>
      <c r="AZ30" s="741"/>
      <c r="BA30" s="741"/>
      <c r="BB30" s="741"/>
      <c r="BC30" s="741"/>
      <c r="BD30" s="741"/>
      <c r="BE30" s="741"/>
      <c r="BF30" s="742"/>
      <c r="BG30" s="721">
        <v>98.8</v>
      </c>
      <c r="BH30" s="722"/>
      <c r="BI30" s="722"/>
      <c r="BJ30" s="722"/>
      <c r="BK30" s="722"/>
      <c r="BL30" s="722"/>
      <c r="BM30" s="723">
        <v>95.9</v>
      </c>
      <c r="BN30" s="722"/>
      <c r="BO30" s="722"/>
      <c r="BP30" s="722"/>
      <c r="BQ30" s="724"/>
      <c r="BR30" s="721">
        <v>98.8</v>
      </c>
      <c r="BS30" s="722"/>
      <c r="BT30" s="722"/>
      <c r="BU30" s="722"/>
      <c r="BV30" s="722"/>
      <c r="BW30" s="722"/>
      <c r="BX30" s="723">
        <v>95.5</v>
      </c>
      <c r="BY30" s="722"/>
      <c r="BZ30" s="722"/>
      <c r="CA30" s="722"/>
      <c r="CB30" s="724"/>
      <c r="CD30" s="727"/>
      <c r="CE30" s="728"/>
      <c r="CF30" s="685" t="s">
        <v>302</v>
      </c>
      <c r="CG30" s="682"/>
      <c r="CH30" s="682"/>
      <c r="CI30" s="682"/>
      <c r="CJ30" s="682"/>
      <c r="CK30" s="682"/>
      <c r="CL30" s="682"/>
      <c r="CM30" s="682"/>
      <c r="CN30" s="682"/>
      <c r="CO30" s="682"/>
      <c r="CP30" s="682"/>
      <c r="CQ30" s="683"/>
      <c r="CR30" s="641">
        <v>5762454</v>
      </c>
      <c r="CS30" s="644"/>
      <c r="CT30" s="644"/>
      <c r="CU30" s="644"/>
      <c r="CV30" s="644"/>
      <c r="CW30" s="644"/>
      <c r="CX30" s="644"/>
      <c r="CY30" s="645"/>
      <c r="CZ30" s="646">
        <v>9.1999999999999993</v>
      </c>
      <c r="DA30" s="675"/>
      <c r="DB30" s="675"/>
      <c r="DC30" s="676"/>
      <c r="DD30" s="649">
        <v>5506924</v>
      </c>
      <c r="DE30" s="644"/>
      <c r="DF30" s="644"/>
      <c r="DG30" s="644"/>
      <c r="DH30" s="644"/>
      <c r="DI30" s="644"/>
      <c r="DJ30" s="644"/>
      <c r="DK30" s="645"/>
      <c r="DL30" s="649">
        <v>5506324</v>
      </c>
      <c r="DM30" s="644"/>
      <c r="DN30" s="644"/>
      <c r="DO30" s="644"/>
      <c r="DP30" s="644"/>
      <c r="DQ30" s="644"/>
      <c r="DR30" s="644"/>
      <c r="DS30" s="644"/>
      <c r="DT30" s="644"/>
      <c r="DU30" s="644"/>
      <c r="DV30" s="645"/>
      <c r="DW30" s="646">
        <v>18.100000000000001</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278544</v>
      </c>
      <c r="S31" s="644"/>
      <c r="T31" s="644"/>
      <c r="U31" s="644"/>
      <c r="V31" s="644"/>
      <c r="W31" s="644"/>
      <c r="X31" s="644"/>
      <c r="Y31" s="645"/>
      <c r="Z31" s="703">
        <v>0.4</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98.9</v>
      </c>
      <c r="BH31" s="642"/>
      <c r="BI31" s="642"/>
      <c r="BJ31" s="642"/>
      <c r="BK31" s="642"/>
      <c r="BL31" s="642"/>
      <c r="BM31" s="647">
        <v>95.4</v>
      </c>
      <c r="BN31" s="720"/>
      <c r="BO31" s="720"/>
      <c r="BP31" s="720"/>
      <c r="BQ31" s="681"/>
      <c r="BR31" s="719">
        <v>99</v>
      </c>
      <c r="BS31" s="642"/>
      <c r="BT31" s="642"/>
      <c r="BU31" s="642"/>
      <c r="BV31" s="642"/>
      <c r="BW31" s="642"/>
      <c r="BX31" s="647">
        <v>95</v>
      </c>
      <c r="BY31" s="720"/>
      <c r="BZ31" s="720"/>
      <c r="CA31" s="720"/>
      <c r="CB31" s="681"/>
      <c r="CD31" s="727"/>
      <c r="CE31" s="728"/>
      <c r="CF31" s="685" t="s">
        <v>306</v>
      </c>
      <c r="CG31" s="682"/>
      <c r="CH31" s="682"/>
      <c r="CI31" s="682"/>
      <c r="CJ31" s="682"/>
      <c r="CK31" s="682"/>
      <c r="CL31" s="682"/>
      <c r="CM31" s="682"/>
      <c r="CN31" s="682"/>
      <c r="CO31" s="682"/>
      <c r="CP31" s="682"/>
      <c r="CQ31" s="683"/>
      <c r="CR31" s="641">
        <v>447129</v>
      </c>
      <c r="CS31" s="642"/>
      <c r="CT31" s="642"/>
      <c r="CU31" s="642"/>
      <c r="CV31" s="642"/>
      <c r="CW31" s="642"/>
      <c r="CX31" s="642"/>
      <c r="CY31" s="643"/>
      <c r="CZ31" s="646">
        <v>0.7</v>
      </c>
      <c r="DA31" s="675"/>
      <c r="DB31" s="675"/>
      <c r="DC31" s="676"/>
      <c r="DD31" s="649">
        <v>412260</v>
      </c>
      <c r="DE31" s="642"/>
      <c r="DF31" s="642"/>
      <c r="DG31" s="642"/>
      <c r="DH31" s="642"/>
      <c r="DI31" s="642"/>
      <c r="DJ31" s="642"/>
      <c r="DK31" s="643"/>
      <c r="DL31" s="649">
        <v>412260</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1469719</v>
      </c>
      <c r="S32" s="644"/>
      <c r="T32" s="644"/>
      <c r="U32" s="644"/>
      <c r="V32" s="644"/>
      <c r="W32" s="644"/>
      <c r="X32" s="644"/>
      <c r="Y32" s="645"/>
      <c r="Z32" s="703">
        <v>2.2999999999999998</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98.6</v>
      </c>
      <c r="BH32" s="657"/>
      <c r="BI32" s="657"/>
      <c r="BJ32" s="657"/>
      <c r="BK32" s="657"/>
      <c r="BL32" s="657"/>
      <c r="BM32" s="701">
        <v>96</v>
      </c>
      <c r="BN32" s="657"/>
      <c r="BO32" s="657"/>
      <c r="BP32" s="657"/>
      <c r="BQ32" s="694"/>
      <c r="BR32" s="718">
        <v>98.6</v>
      </c>
      <c r="BS32" s="657"/>
      <c r="BT32" s="657"/>
      <c r="BU32" s="657"/>
      <c r="BV32" s="657"/>
      <c r="BW32" s="657"/>
      <c r="BX32" s="701">
        <v>95.5</v>
      </c>
      <c r="BY32" s="657"/>
      <c r="BZ32" s="657"/>
      <c r="CA32" s="657"/>
      <c r="CB32" s="694"/>
      <c r="CD32" s="729"/>
      <c r="CE32" s="730"/>
      <c r="CF32" s="685" t="s">
        <v>309</v>
      </c>
      <c r="CG32" s="682"/>
      <c r="CH32" s="682"/>
      <c r="CI32" s="682"/>
      <c r="CJ32" s="682"/>
      <c r="CK32" s="682"/>
      <c r="CL32" s="682"/>
      <c r="CM32" s="682"/>
      <c r="CN32" s="682"/>
      <c r="CO32" s="682"/>
      <c r="CP32" s="682"/>
      <c r="CQ32" s="683"/>
      <c r="CR32" s="641">
        <v>361</v>
      </c>
      <c r="CS32" s="644"/>
      <c r="CT32" s="644"/>
      <c r="CU32" s="644"/>
      <c r="CV32" s="644"/>
      <c r="CW32" s="644"/>
      <c r="CX32" s="644"/>
      <c r="CY32" s="645"/>
      <c r="CZ32" s="646">
        <v>0</v>
      </c>
      <c r="DA32" s="675"/>
      <c r="DB32" s="675"/>
      <c r="DC32" s="676"/>
      <c r="DD32" s="649">
        <v>361</v>
      </c>
      <c r="DE32" s="644"/>
      <c r="DF32" s="644"/>
      <c r="DG32" s="644"/>
      <c r="DH32" s="644"/>
      <c r="DI32" s="644"/>
      <c r="DJ32" s="644"/>
      <c r="DK32" s="645"/>
      <c r="DL32" s="649">
        <v>361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1829505</v>
      </c>
      <c r="S33" s="644"/>
      <c r="T33" s="644"/>
      <c r="U33" s="644"/>
      <c r="V33" s="644"/>
      <c r="W33" s="644"/>
      <c r="X33" s="644"/>
      <c r="Y33" s="645"/>
      <c r="Z33" s="703">
        <v>2.9</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32634113</v>
      </c>
      <c r="CS33" s="642"/>
      <c r="CT33" s="642"/>
      <c r="CU33" s="642"/>
      <c r="CV33" s="642"/>
      <c r="CW33" s="642"/>
      <c r="CX33" s="642"/>
      <c r="CY33" s="643"/>
      <c r="CZ33" s="646">
        <v>52.4</v>
      </c>
      <c r="DA33" s="675"/>
      <c r="DB33" s="675"/>
      <c r="DC33" s="676"/>
      <c r="DD33" s="649">
        <v>16707829</v>
      </c>
      <c r="DE33" s="642"/>
      <c r="DF33" s="642"/>
      <c r="DG33" s="642"/>
      <c r="DH33" s="642"/>
      <c r="DI33" s="642"/>
      <c r="DJ33" s="642"/>
      <c r="DK33" s="643"/>
      <c r="DL33" s="649">
        <v>13311839</v>
      </c>
      <c r="DM33" s="642"/>
      <c r="DN33" s="642"/>
      <c r="DO33" s="642"/>
      <c r="DP33" s="642"/>
      <c r="DQ33" s="642"/>
      <c r="DR33" s="642"/>
      <c r="DS33" s="642"/>
      <c r="DT33" s="642"/>
      <c r="DU33" s="642"/>
      <c r="DV33" s="643"/>
      <c r="DW33" s="646">
        <v>43.6</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943997</v>
      </c>
      <c r="S34" s="644"/>
      <c r="T34" s="644"/>
      <c r="U34" s="644"/>
      <c r="V34" s="644"/>
      <c r="W34" s="644"/>
      <c r="X34" s="644"/>
      <c r="Y34" s="645"/>
      <c r="Z34" s="703">
        <v>1.5</v>
      </c>
      <c r="AA34" s="703"/>
      <c r="AB34" s="703"/>
      <c r="AC34" s="703"/>
      <c r="AD34" s="704">
        <v>21878</v>
      </c>
      <c r="AE34" s="704"/>
      <c r="AF34" s="704"/>
      <c r="AG34" s="704"/>
      <c r="AH34" s="704"/>
      <c r="AI34" s="704"/>
      <c r="AJ34" s="704"/>
      <c r="AK34" s="704"/>
      <c r="AL34" s="646">
        <v>0.1</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6882516</v>
      </c>
      <c r="CS34" s="644"/>
      <c r="CT34" s="644"/>
      <c r="CU34" s="644"/>
      <c r="CV34" s="644"/>
      <c r="CW34" s="644"/>
      <c r="CX34" s="644"/>
      <c r="CY34" s="645"/>
      <c r="CZ34" s="646">
        <v>11</v>
      </c>
      <c r="DA34" s="675"/>
      <c r="DB34" s="675"/>
      <c r="DC34" s="676"/>
      <c r="DD34" s="649">
        <v>5412570</v>
      </c>
      <c r="DE34" s="644"/>
      <c r="DF34" s="644"/>
      <c r="DG34" s="644"/>
      <c r="DH34" s="644"/>
      <c r="DI34" s="644"/>
      <c r="DJ34" s="644"/>
      <c r="DK34" s="645"/>
      <c r="DL34" s="649">
        <v>5321892</v>
      </c>
      <c r="DM34" s="644"/>
      <c r="DN34" s="644"/>
      <c r="DO34" s="644"/>
      <c r="DP34" s="644"/>
      <c r="DQ34" s="644"/>
      <c r="DR34" s="644"/>
      <c r="DS34" s="644"/>
      <c r="DT34" s="644"/>
      <c r="DU34" s="644"/>
      <c r="DV34" s="645"/>
      <c r="DW34" s="646">
        <v>17.399999999999999</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16372100</v>
      </c>
      <c r="S35" s="644"/>
      <c r="T35" s="644"/>
      <c r="U35" s="644"/>
      <c r="V35" s="644"/>
      <c r="W35" s="644"/>
      <c r="X35" s="644"/>
      <c r="Y35" s="645"/>
      <c r="Z35" s="703">
        <v>25.6</v>
      </c>
      <c r="AA35" s="703"/>
      <c r="AB35" s="703"/>
      <c r="AC35" s="703"/>
      <c r="AD35" s="704" t="s">
        <v>121</v>
      </c>
      <c r="AE35" s="704"/>
      <c r="AF35" s="704"/>
      <c r="AG35" s="704"/>
      <c r="AH35" s="704"/>
      <c r="AI35" s="704"/>
      <c r="AJ35" s="704"/>
      <c r="AK35" s="704"/>
      <c r="AL35" s="646" t="s">
        <v>121</v>
      </c>
      <c r="AM35" s="647"/>
      <c r="AN35" s="647"/>
      <c r="AO35" s="705"/>
      <c r="AP35" s="214"/>
      <c r="AQ35" s="709" t="s">
        <v>317</v>
      </c>
      <c r="AR35" s="710"/>
      <c r="AS35" s="710"/>
      <c r="AT35" s="710"/>
      <c r="AU35" s="710"/>
      <c r="AV35" s="710"/>
      <c r="AW35" s="710"/>
      <c r="AX35" s="710"/>
      <c r="AY35" s="711"/>
      <c r="AZ35" s="706">
        <v>5567363</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192675</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425981</v>
      </c>
      <c r="CS35" s="642"/>
      <c r="CT35" s="642"/>
      <c r="CU35" s="642"/>
      <c r="CV35" s="642"/>
      <c r="CW35" s="642"/>
      <c r="CX35" s="642"/>
      <c r="CY35" s="643"/>
      <c r="CZ35" s="646">
        <v>0.7</v>
      </c>
      <c r="DA35" s="675"/>
      <c r="DB35" s="675"/>
      <c r="DC35" s="676"/>
      <c r="DD35" s="649">
        <v>359534</v>
      </c>
      <c r="DE35" s="642"/>
      <c r="DF35" s="642"/>
      <c r="DG35" s="642"/>
      <c r="DH35" s="642"/>
      <c r="DI35" s="642"/>
      <c r="DJ35" s="642"/>
      <c r="DK35" s="643"/>
      <c r="DL35" s="649">
        <v>212263</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121</v>
      </c>
      <c r="AM36" s="647"/>
      <c r="AN36" s="647"/>
      <c r="AO36" s="705"/>
      <c r="AQ36" s="678" t="s">
        <v>321</v>
      </c>
      <c r="AR36" s="679"/>
      <c r="AS36" s="679"/>
      <c r="AT36" s="679"/>
      <c r="AU36" s="679"/>
      <c r="AV36" s="679"/>
      <c r="AW36" s="679"/>
      <c r="AX36" s="679"/>
      <c r="AY36" s="680"/>
      <c r="AZ36" s="641">
        <v>1906320</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129885</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6713320</v>
      </c>
      <c r="CS36" s="644"/>
      <c r="CT36" s="644"/>
      <c r="CU36" s="644"/>
      <c r="CV36" s="644"/>
      <c r="CW36" s="644"/>
      <c r="CX36" s="644"/>
      <c r="CY36" s="645"/>
      <c r="CZ36" s="646">
        <v>10.8</v>
      </c>
      <c r="DA36" s="675"/>
      <c r="DB36" s="675"/>
      <c r="DC36" s="676"/>
      <c r="DD36" s="649">
        <v>6243568</v>
      </c>
      <c r="DE36" s="644"/>
      <c r="DF36" s="644"/>
      <c r="DG36" s="644"/>
      <c r="DH36" s="644"/>
      <c r="DI36" s="644"/>
      <c r="DJ36" s="644"/>
      <c r="DK36" s="645"/>
      <c r="DL36" s="649">
        <v>4763835</v>
      </c>
      <c r="DM36" s="644"/>
      <c r="DN36" s="644"/>
      <c r="DO36" s="644"/>
      <c r="DP36" s="644"/>
      <c r="DQ36" s="644"/>
      <c r="DR36" s="644"/>
      <c r="DS36" s="644"/>
      <c r="DT36" s="644"/>
      <c r="DU36" s="644"/>
      <c r="DV36" s="645"/>
      <c r="DW36" s="646">
        <v>15.6</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2024000</v>
      </c>
      <c r="S37" s="644"/>
      <c r="T37" s="644"/>
      <c r="U37" s="644"/>
      <c r="V37" s="644"/>
      <c r="W37" s="644"/>
      <c r="X37" s="644"/>
      <c r="Y37" s="645"/>
      <c r="Z37" s="703">
        <v>3.2</v>
      </c>
      <c r="AA37" s="703"/>
      <c r="AB37" s="703"/>
      <c r="AC37" s="703"/>
      <c r="AD37" s="704" t="s">
        <v>121</v>
      </c>
      <c r="AE37" s="704"/>
      <c r="AF37" s="704"/>
      <c r="AG37" s="704"/>
      <c r="AH37" s="704"/>
      <c r="AI37" s="704"/>
      <c r="AJ37" s="704"/>
      <c r="AK37" s="704"/>
      <c r="AL37" s="646" t="s">
        <v>121</v>
      </c>
      <c r="AM37" s="647"/>
      <c r="AN37" s="647"/>
      <c r="AO37" s="705"/>
      <c r="AQ37" s="678" t="s">
        <v>325</v>
      </c>
      <c r="AR37" s="679"/>
      <c r="AS37" s="679"/>
      <c r="AT37" s="679"/>
      <c r="AU37" s="679"/>
      <c r="AV37" s="679"/>
      <c r="AW37" s="679"/>
      <c r="AX37" s="679"/>
      <c r="AY37" s="680"/>
      <c r="AZ37" s="641">
        <v>36294</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16896</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2174785</v>
      </c>
      <c r="CS37" s="642"/>
      <c r="CT37" s="642"/>
      <c r="CU37" s="642"/>
      <c r="CV37" s="642"/>
      <c r="CW37" s="642"/>
      <c r="CX37" s="642"/>
      <c r="CY37" s="643"/>
      <c r="CZ37" s="646">
        <v>3.5</v>
      </c>
      <c r="DA37" s="675"/>
      <c r="DB37" s="675"/>
      <c r="DC37" s="676"/>
      <c r="DD37" s="649">
        <v>2174785</v>
      </c>
      <c r="DE37" s="642"/>
      <c r="DF37" s="642"/>
      <c r="DG37" s="642"/>
      <c r="DH37" s="642"/>
      <c r="DI37" s="642"/>
      <c r="DJ37" s="642"/>
      <c r="DK37" s="643"/>
      <c r="DL37" s="649">
        <v>1905199</v>
      </c>
      <c r="DM37" s="642"/>
      <c r="DN37" s="642"/>
      <c r="DO37" s="642"/>
      <c r="DP37" s="642"/>
      <c r="DQ37" s="642"/>
      <c r="DR37" s="642"/>
      <c r="DS37" s="642"/>
      <c r="DT37" s="642"/>
      <c r="DU37" s="642"/>
      <c r="DV37" s="643"/>
      <c r="DW37" s="646">
        <v>6.2</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64053910</v>
      </c>
      <c r="S38" s="693"/>
      <c r="T38" s="693"/>
      <c r="U38" s="693"/>
      <c r="V38" s="693"/>
      <c r="W38" s="693"/>
      <c r="X38" s="693"/>
      <c r="Y38" s="698"/>
      <c r="Z38" s="699">
        <v>100</v>
      </c>
      <c r="AA38" s="699"/>
      <c r="AB38" s="699"/>
      <c r="AC38" s="699"/>
      <c r="AD38" s="700">
        <v>28475355</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17776</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27465</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3726259</v>
      </c>
      <c r="CS38" s="644"/>
      <c r="CT38" s="644"/>
      <c r="CU38" s="644"/>
      <c r="CV38" s="644"/>
      <c r="CW38" s="644"/>
      <c r="CX38" s="644"/>
      <c r="CY38" s="645"/>
      <c r="CZ38" s="646">
        <v>6</v>
      </c>
      <c r="DA38" s="675"/>
      <c r="DB38" s="675"/>
      <c r="DC38" s="676"/>
      <c r="DD38" s="649">
        <v>3103017</v>
      </c>
      <c r="DE38" s="644"/>
      <c r="DF38" s="644"/>
      <c r="DG38" s="644"/>
      <c r="DH38" s="644"/>
      <c r="DI38" s="644"/>
      <c r="DJ38" s="644"/>
      <c r="DK38" s="645"/>
      <c r="DL38" s="649">
        <v>3013849</v>
      </c>
      <c r="DM38" s="644"/>
      <c r="DN38" s="644"/>
      <c r="DO38" s="644"/>
      <c r="DP38" s="644"/>
      <c r="DQ38" s="644"/>
      <c r="DR38" s="644"/>
      <c r="DS38" s="644"/>
      <c r="DT38" s="644"/>
      <c r="DU38" s="644"/>
      <c r="DV38" s="645"/>
      <c r="DW38" s="646">
        <v>9.9</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v>648</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106</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2301519</v>
      </c>
      <c r="CS39" s="642"/>
      <c r="CT39" s="642"/>
      <c r="CU39" s="642"/>
      <c r="CV39" s="642"/>
      <c r="CW39" s="642"/>
      <c r="CX39" s="642"/>
      <c r="CY39" s="643"/>
      <c r="CZ39" s="646">
        <v>3.7</v>
      </c>
      <c r="DA39" s="675"/>
      <c r="DB39" s="675"/>
      <c r="DC39" s="676"/>
      <c r="DD39" s="649">
        <v>1140622</v>
      </c>
      <c r="DE39" s="642"/>
      <c r="DF39" s="642"/>
      <c r="DG39" s="642"/>
      <c r="DH39" s="642"/>
      <c r="DI39" s="642"/>
      <c r="DJ39" s="642"/>
      <c r="DK39" s="643"/>
      <c r="DL39" s="649" t="s">
        <v>121</v>
      </c>
      <c r="DM39" s="642"/>
      <c r="DN39" s="642"/>
      <c r="DO39" s="642"/>
      <c r="DP39" s="642"/>
      <c r="DQ39" s="642"/>
      <c r="DR39" s="642"/>
      <c r="DS39" s="642"/>
      <c r="DT39" s="642"/>
      <c r="DU39" s="642"/>
      <c r="DV39" s="643"/>
      <c r="DW39" s="646" t="s">
        <v>220</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788805</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95</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12584518</v>
      </c>
      <c r="CS40" s="644"/>
      <c r="CT40" s="644"/>
      <c r="CU40" s="644"/>
      <c r="CV40" s="644"/>
      <c r="CW40" s="644"/>
      <c r="CX40" s="644"/>
      <c r="CY40" s="645"/>
      <c r="CZ40" s="646">
        <v>20.2</v>
      </c>
      <c r="DA40" s="675"/>
      <c r="DB40" s="675"/>
      <c r="DC40" s="676"/>
      <c r="DD40" s="649">
        <v>448518</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2817520</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318</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220</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4072110</v>
      </c>
      <c r="CS42" s="644"/>
      <c r="CT42" s="644"/>
      <c r="CU42" s="644"/>
      <c r="CV42" s="644"/>
      <c r="CW42" s="644"/>
      <c r="CX42" s="644"/>
      <c r="CY42" s="645"/>
      <c r="CZ42" s="646">
        <v>6.5</v>
      </c>
      <c r="DA42" s="647"/>
      <c r="DB42" s="647"/>
      <c r="DC42" s="648"/>
      <c r="DD42" s="649">
        <v>598152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170059</v>
      </c>
      <c r="CS43" s="642"/>
      <c r="CT43" s="642"/>
      <c r="CU43" s="642"/>
      <c r="CV43" s="642"/>
      <c r="CW43" s="642"/>
      <c r="CX43" s="642"/>
      <c r="CY43" s="643"/>
      <c r="CZ43" s="646">
        <v>0.3</v>
      </c>
      <c r="DA43" s="675"/>
      <c r="DB43" s="675"/>
      <c r="DC43" s="676"/>
      <c r="DD43" s="649">
        <v>168764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298</v>
      </c>
      <c r="CE44" s="670"/>
      <c r="CF44" s="638" t="s">
        <v>347</v>
      </c>
      <c r="CG44" s="639"/>
      <c r="CH44" s="639"/>
      <c r="CI44" s="639"/>
      <c r="CJ44" s="639"/>
      <c r="CK44" s="639"/>
      <c r="CL44" s="639"/>
      <c r="CM44" s="639"/>
      <c r="CN44" s="639"/>
      <c r="CO44" s="639"/>
      <c r="CP44" s="639"/>
      <c r="CQ44" s="640"/>
      <c r="CR44" s="641">
        <v>4062617</v>
      </c>
      <c r="CS44" s="644"/>
      <c r="CT44" s="644"/>
      <c r="CU44" s="644"/>
      <c r="CV44" s="644"/>
      <c r="CW44" s="644"/>
      <c r="CX44" s="644"/>
      <c r="CY44" s="645"/>
      <c r="CZ44" s="646">
        <v>6.5</v>
      </c>
      <c r="DA44" s="647"/>
      <c r="DB44" s="647"/>
      <c r="DC44" s="648"/>
      <c r="DD44" s="649">
        <v>596709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2681079</v>
      </c>
      <c r="CS45" s="642"/>
      <c r="CT45" s="642"/>
      <c r="CU45" s="642"/>
      <c r="CV45" s="642"/>
      <c r="CW45" s="642"/>
      <c r="CX45" s="642"/>
      <c r="CY45" s="643"/>
      <c r="CZ45" s="646">
        <v>4.3</v>
      </c>
      <c r="DA45" s="675"/>
      <c r="DB45" s="675"/>
      <c r="DC45" s="676"/>
      <c r="DD45" s="649">
        <v>39812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1335749</v>
      </c>
      <c r="CS46" s="644"/>
      <c r="CT46" s="644"/>
      <c r="CU46" s="644"/>
      <c r="CV46" s="644"/>
      <c r="CW46" s="644"/>
      <c r="CX46" s="644"/>
      <c r="CY46" s="645"/>
      <c r="CZ46" s="646">
        <v>2.1</v>
      </c>
      <c r="DA46" s="647"/>
      <c r="DB46" s="647"/>
      <c r="DC46" s="648"/>
      <c r="DD46" s="649">
        <v>538708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v>9493</v>
      </c>
      <c r="CS47" s="642"/>
      <c r="CT47" s="642"/>
      <c r="CU47" s="642"/>
      <c r="CV47" s="642"/>
      <c r="CW47" s="642"/>
      <c r="CX47" s="642"/>
      <c r="CY47" s="643"/>
      <c r="CZ47" s="646">
        <v>0</v>
      </c>
      <c r="DA47" s="675"/>
      <c r="DB47" s="675"/>
      <c r="DC47" s="676"/>
      <c r="DD47" s="649">
        <v>1443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62321821</v>
      </c>
      <c r="CS49" s="657"/>
      <c r="CT49" s="657"/>
      <c r="CU49" s="657"/>
      <c r="CV49" s="657"/>
      <c r="CW49" s="657"/>
      <c r="CX49" s="657"/>
      <c r="CY49" s="658"/>
      <c r="CZ49" s="659">
        <v>100</v>
      </c>
      <c r="DA49" s="660"/>
      <c r="DB49" s="660"/>
      <c r="DC49" s="661"/>
      <c r="DD49" s="662">
        <v>33963388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OEPi3nbSe/OAa+A1jRJbRkAxrLjm2tuk8tdGInqaanuaJYI1/Cr02JuIBFvmCc4Cp7xGenT1bM2VMlR6B/brOQ==" saltValue="SA5sas7jkq0e44fnNotz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74" sqref="AK74:AO7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375</v>
      </c>
      <c r="C7" s="1120"/>
      <c r="D7" s="1120"/>
      <c r="E7" s="1120"/>
      <c r="F7" s="1120"/>
      <c r="G7" s="1120"/>
      <c r="H7" s="1120"/>
      <c r="I7" s="1120"/>
      <c r="J7" s="1120"/>
      <c r="K7" s="1120"/>
      <c r="L7" s="1120"/>
      <c r="M7" s="1120"/>
      <c r="N7" s="1120"/>
      <c r="O7" s="1120"/>
      <c r="P7" s="1121"/>
      <c r="Q7" s="1173">
        <v>53931</v>
      </c>
      <c r="R7" s="1174"/>
      <c r="S7" s="1174"/>
      <c r="T7" s="1174"/>
      <c r="U7" s="1174"/>
      <c r="V7" s="1174">
        <v>52199</v>
      </c>
      <c r="W7" s="1174"/>
      <c r="X7" s="1174"/>
      <c r="Y7" s="1174"/>
      <c r="Z7" s="1174"/>
      <c r="AA7" s="1174">
        <v>1732</v>
      </c>
      <c r="AB7" s="1174"/>
      <c r="AC7" s="1174"/>
      <c r="AD7" s="1174"/>
      <c r="AE7" s="1175"/>
      <c r="AF7" s="1176">
        <v>1607</v>
      </c>
      <c r="AG7" s="1177"/>
      <c r="AH7" s="1177"/>
      <c r="AI7" s="1177"/>
      <c r="AJ7" s="1178"/>
      <c r="AK7" s="1160">
        <v>1456</v>
      </c>
      <c r="AL7" s="1161"/>
      <c r="AM7" s="1161"/>
      <c r="AN7" s="1161"/>
      <c r="AO7" s="1161"/>
      <c r="AP7" s="1161">
        <v>55987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587</v>
      </c>
      <c r="BT7" s="1165"/>
      <c r="BU7" s="1165"/>
      <c r="BV7" s="1165"/>
      <c r="BW7" s="1165"/>
      <c r="BX7" s="1165"/>
      <c r="BY7" s="1165"/>
      <c r="BZ7" s="1165"/>
      <c r="CA7" s="1165"/>
      <c r="CB7" s="1165"/>
      <c r="CC7" s="1165"/>
      <c r="CD7" s="1165"/>
      <c r="CE7" s="1165"/>
      <c r="CF7" s="1165"/>
      <c r="CG7" s="1166"/>
      <c r="CH7" s="1157">
        <v>2</v>
      </c>
      <c r="CI7" s="1158"/>
      <c r="CJ7" s="1158"/>
      <c r="CK7" s="1158"/>
      <c r="CL7" s="1159"/>
      <c r="CM7" s="1157">
        <v>59</v>
      </c>
      <c r="CN7" s="1158"/>
      <c r="CO7" s="1158"/>
      <c r="CP7" s="1158"/>
      <c r="CQ7" s="1159"/>
      <c r="CR7" s="1157">
        <v>50</v>
      </c>
      <c r="CS7" s="1158"/>
      <c r="CT7" s="1158"/>
      <c r="CU7" s="1158"/>
      <c r="CV7" s="1159"/>
      <c r="CW7" s="1157" t="s">
        <v>591</v>
      </c>
      <c r="CX7" s="1158"/>
      <c r="CY7" s="1158"/>
      <c r="CZ7" s="1158"/>
      <c r="DA7" s="1159"/>
      <c r="DB7" s="1157" t="s">
        <v>591</v>
      </c>
      <c r="DC7" s="1158"/>
      <c r="DD7" s="1158"/>
      <c r="DE7" s="1158"/>
      <c r="DF7" s="1159"/>
      <c r="DG7" s="1157" t="s">
        <v>591</v>
      </c>
      <c r="DH7" s="1158"/>
      <c r="DI7" s="1158"/>
      <c r="DJ7" s="1158"/>
      <c r="DK7" s="1159"/>
      <c r="DL7" s="1157" t="s">
        <v>591</v>
      </c>
      <c r="DM7" s="1158"/>
      <c r="DN7" s="1158"/>
      <c r="DO7" s="1158"/>
      <c r="DP7" s="1159"/>
      <c r="DQ7" s="1157" t="s">
        <v>592</v>
      </c>
      <c r="DR7" s="1158"/>
      <c r="DS7" s="1158"/>
      <c r="DT7" s="1158"/>
      <c r="DU7" s="1159"/>
      <c r="DV7" s="1184"/>
      <c r="DW7" s="1185"/>
      <c r="DX7" s="1185"/>
      <c r="DY7" s="1185"/>
      <c r="DZ7" s="1186"/>
      <c r="EA7" s="234"/>
    </row>
    <row r="8" spans="1:131" s="235" customFormat="1" ht="26.25" customHeight="1" x14ac:dyDescent="0.15">
      <c r="A8" s="241">
        <v>2</v>
      </c>
      <c r="B8" s="1106" t="s">
        <v>376</v>
      </c>
      <c r="C8" s="1107"/>
      <c r="D8" s="1107"/>
      <c r="E8" s="1107"/>
      <c r="F8" s="1107"/>
      <c r="G8" s="1107"/>
      <c r="H8" s="1107"/>
      <c r="I8" s="1107"/>
      <c r="J8" s="1107"/>
      <c r="K8" s="1107"/>
      <c r="L8" s="1107"/>
      <c r="M8" s="1107"/>
      <c r="N8" s="1107"/>
      <c r="O8" s="1107"/>
      <c r="P8" s="1108"/>
      <c r="Q8" s="1112">
        <v>23</v>
      </c>
      <c r="R8" s="1113"/>
      <c r="S8" s="1113"/>
      <c r="T8" s="1113"/>
      <c r="U8" s="1113"/>
      <c r="V8" s="1113">
        <v>23</v>
      </c>
      <c r="W8" s="1113"/>
      <c r="X8" s="1113"/>
      <c r="Y8" s="1113"/>
      <c r="Z8" s="1113"/>
      <c r="AA8" s="1113" t="s">
        <v>570</v>
      </c>
      <c r="AB8" s="1113"/>
      <c r="AC8" s="1113"/>
      <c r="AD8" s="1113"/>
      <c r="AE8" s="1114"/>
      <c r="AF8" s="1088" t="s">
        <v>377</v>
      </c>
      <c r="AG8" s="1089"/>
      <c r="AH8" s="1089"/>
      <c r="AI8" s="1089"/>
      <c r="AJ8" s="1090"/>
      <c r="AK8" s="1155">
        <v>10</v>
      </c>
      <c r="AL8" s="1156"/>
      <c r="AM8" s="1156"/>
      <c r="AN8" s="1156"/>
      <c r="AO8" s="1156"/>
      <c r="AP8" s="1156">
        <v>32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588</v>
      </c>
      <c r="BT8" s="1084"/>
      <c r="BU8" s="1084"/>
      <c r="BV8" s="1084"/>
      <c r="BW8" s="1084"/>
      <c r="BX8" s="1084"/>
      <c r="BY8" s="1084"/>
      <c r="BZ8" s="1084"/>
      <c r="CA8" s="1084"/>
      <c r="CB8" s="1084"/>
      <c r="CC8" s="1084"/>
      <c r="CD8" s="1084"/>
      <c r="CE8" s="1084"/>
      <c r="CF8" s="1084"/>
      <c r="CG8" s="1085"/>
      <c r="CH8" s="1058">
        <v>-3</v>
      </c>
      <c r="CI8" s="1059"/>
      <c r="CJ8" s="1059"/>
      <c r="CK8" s="1059"/>
      <c r="CL8" s="1060"/>
      <c r="CM8" s="1058">
        <v>64</v>
      </c>
      <c r="CN8" s="1059"/>
      <c r="CO8" s="1059"/>
      <c r="CP8" s="1059"/>
      <c r="CQ8" s="1060"/>
      <c r="CR8" s="1058">
        <v>25</v>
      </c>
      <c r="CS8" s="1059"/>
      <c r="CT8" s="1059"/>
      <c r="CU8" s="1059"/>
      <c r="CV8" s="1060"/>
      <c r="CW8" s="1058">
        <v>2</v>
      </c>
      <c r="CX8" s="1059"/>
      <c r="CY8" s="1059"/>
      <c r="CZ8" s="1059"/>
      <c r="DA8" s="1060"/>
      <c r="DB8" s="1058" t="s">
        <v>591</v>
      </c>
      <c r="DC8" s="1059"/>
      <c r="DD8" s="1059"/>
      <c r="DE8" s="1059"/>
      <c r="DF8" s="1060"/>
      <c r="DG8" s="1058" t="s">
        <v>591</v>
      </c>
      <c r="DH8" s="1059"/>
      <c r="DI8" s="1059"/>
      <c r="DJ8" s="1059"/>
      <c r="DK8" s="1060"/>
      <c r="DL8" s="1058" t="s">
        <v>591</v>
      </c>
      <c r="DM8" s="1059"/>
      <c r="DN8" s="1059"/>
      <c r="DO8" s="1059"/>
      <c r="DP8" s="1060"/>
      <c r="DQ8" s="1058" t="s">
        <v>591</v>
      </c>
      <c r="DR8" s="1059"/>
      <c r="DS8" s="1059"/>
      <c r="DT8" s="1059"/>
      <c r="DU8" s="1060"/>
      <c r="DV8" s="1061"/>
      <c r="DW8" s="1062"/>
      <c r="DX8" s="1062"/>
      <c r="DY8" s="1062"/>
      <c r="DZ8" s="1063"/>
      <c r="EA8" s="234"/>
    </row>
    <row r="9" spans="1:131" s="235" customFormat="1" ht="26.25" customHeight="1" x14ac:dyDescent="0.15">
      <c r="A9" s="241">
        <v>3</v>
      </c>
      <c r="B9" s="1106" t="s">
        <v>378</v>
      </c>
      <c r="C9" s="1107"/>
      <c r="D9" s="1107"/>
      <c r="E9" s="1107"/>
      <c r="F9" s="1107"/>
      <c r="G9" s="1107"/>
      <c r="H9" s="1107"/>
      <c r="I9" s="1107"/>
      <c r="J9" s="1107"/>
      <c r="K9" s="1107"/>
      <c r="L9" s="1107"/>
      <c r="M9" s="1107"/>
      <c r="N9" s="1107"/>
      <c r="O9" s="1107"/>
      <c r="P9" s="1108"/>
      <c r="Q9" s="1112">
        <v>10567</v>
      </c>
      <c r="R9" s="1113"/>
      <c r="S9" s="1113"/>
      <c r="T9" s="1113"/>
      <c r="U9" s="1113"/>
      <c r="V9" s="1113">
        <v>10567</v>
      </c>
      <c r="W9" s="1113"/>
      <c r="X9" s="1113"/>
      <c r="Y9" s="1113"/>
      <c r="Z9" s="1113"/>
      <c r="AA9" s="1113" t="s">
        <v>570</v>
      </c>
      <c r="AB9" s="1113"/>
      <c r="AC9" s="1113"/>
      <c r="AD9" s="1113"/>
      <c r="AE9" s="1114"/>
      <c r="AF9" s="1088" t="s">
        <v>121</v>
      </c>
      <c r="AG9" s="1089"/>
      <c r="AH9" s="1089"/>
      <c r="AI9" s="1089"/>
      <c r="AJ9" s="1090"/>
      <c r="AK9" s="1155">
        <v>449</v>
      </c>
      <c r="AL9" s="1156"/>
      <c r="AM9" s="1156"/>
      <c r="AN9" s="1156"/>
      <c r="AO9" s="1156"/>
      <c r="AP9" s="1156">
        <v>12714</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t="s">
        <v>589</v>
      </c>
      <c r="BS9" s="1083" t="s">
        <v>590</v>
      </c>
      <c r="BT9" s="1084"/>
      <c r="BU9" s="1084"/>
      <c r="BV9" s="1084"/>
      <c r="BW9" s="1084"/>
      <c r="BX9" s="1084"/>
      <c r="BY9" s="1084"/>
      <c r="BZ9" s="1084"/>
      <c r="CA9" s="1084"/>
      <c r="CB9" s="1084"/>
      <c r="CC9" s="1084"/>
      <c r="CD9" s="1084"/>
      <c r="CE9" s="1084"/>
      <c r="CF9" s="1084"/>
      <c r="CG9" s="1085"/>
      <c r="CH9" s="1058">
        <v>-552</v>
      </c>
      <c r="CI9" s="1059"/>
      <c r="CJ9" s="1059"/>
      <c r="CK9" s="1059"/>
      <c r="CL9" s="1060"/>
      <c r="CM9" s="1058">
        <v>4452</v>
      </c>
      <c r="CN9" s="1059"/>
      <c r="CO9" s="1059"/>
      <c r="CP9" s="1059"/>
      <c r="CQ9" s="1060"/>
      <c r="CR9" s="1058">
        <v>4921</v>
      </c>
      <c r="CS9" s="1059"/>
      <c r="CT9" s="1059"/>
      <c r="CU9" s="1059"/>
      <c r="CV9" s="1060"/>
      <c r="CW9" s="1058">
        <v>559</v>
      </c>
      <c r="CX9" s="1059"/>
      <c r="CY9" s="1059"/>
      <c r="CZ9" s="1059"/>
      <c r="DA9" s="1060"/>
      <c r="DB9" s="1058">
        <v>13230</v>
      </c>
      <c r="DC9" s="1059"/>
      <c r="DD9" s="1059"/>
      <c r="DE9" s="1059"/>
      <c r="DF9" s="1060"/>
      <c r="DG9" s="1058" t="s">
        <v>591</v>
      </c>
      <c r="DH9" s="1059"/>
      <c r="DI9" s="1059"/>
      <c r="DJ9" s="1059"/>
      <c r="DK9" s="1060"/>
      <c r="DL9" s="1058" t="s">
        <v>591</v>
      </c>
      <c r="DM9" s="1059"/>
      <c r="DN9" s="1059"/>
      <c r="DO9" s="1059"/>
      <c r="DP9" s="1060"/>
      <c r="DQ9" s="1058">
        <v>3405</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64061</v>
      </c>
      <c r="R23" s="1138"/>
      <c r="S23" s="1138"/>
      <c r="T23" s="1138"/>
      <c r="U23" s="1138"/>
      <c r="V23" s="1138">
        <v>62329</v>
      </c>
      <c r="W23" s="1138"/>
      <c r="X23" s="1138"/>
      <c r="Y23" s="1138"/>
      <c r="Z23" s="1138"/>
      <c r="AA23" s="1138">
        <v>1732</v>
      </c>
      <c r="AB23" s="1138"/>
      <c r="AC23" s="1138"/>
      <c r="AD23" s="1138"/>
      <c r="AE23" s="1139"/>
      <c r="AF23" s="1140">
        <v>1607</v>
      </c>
      <c r="AG23" s="1138"/>
      <c r="AH23" s="1138"/>
      <c r="AI23" s="1138"/>
      <c r="AJ23" s="1141"/>
      <c r="AK23" s="1142"/>
      <c r="AL23" s="1143"/>
      <c r="AM23" s="1143"/>
      <c r="AN23" s="1143"/>
      <c r="AO23" s="1143"/>
      <c r="AP23" s="1138">
        <v>68732</v>
      </c>
      <c r="AQ23" s="1138"/>
      <c r="AR23" s="1138"/>
      <c r="AS23" s="1138"/>
      <c r="AT23" s="1138"/>
      <c r="AU23" s="1144"/>
      <c r="AV23" s="1144"/>
      <c r="AW23" s="1144"/>
      <c r="AX23" s="1144"/>
      <c r="AY23" s="1145"/>
      <c r="AZ23" s="1134" t="s">
        <v>377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358</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14522</v>
      </c>
      <c r="R28" s="1123"/>
      <c r="S28" s="1123"/>
      <c r="T28" s="1123"/>
      <c r="U28" s="1123"/>
      <c r="V28" s="1123">
        <v>14329</v>
      </c>
      <c r="W28" s="1123"/>
      <c r="X28" s="1123"/>
      <c r="Y28" s="1123"/>
      <c r="Z28" s="1123"/>
      <c r="AA28" s="1123">
        <v>193</v>
      </c>
      <c r="AB28" s="1123"/>
      <c r="AC28" s="1123"/>
      <c r="AD28" s="1123"/>
      <c r="AE28" s="1124"/>
      <c r="AF28" s="1125">
        <v>193</v>
      </c>
      <c r="AG28" s="1123"/>
      <c r="AH28" s="1123"/>
      <c r="AI28" s="1123"/>
      <c r="AJ28" s="1126"/>
      <c r="AK28" s="1127">
        <v>789</v>
      </c>
      <c r="AL28" s="1115"/>
      <c r="AM28" s="1115"/>
      <c r="AN28" s="1115"/>
      <c r="AO28" s="1115"/>
      <c r="AP28" s="1115" t="s">
        <v>570</v>
      </c>
      <c r="AQ28" s="1115"/>
      <c r="AR28" s="1115"/>
      <c r="AS28" s="1115"/>
      <c r="AT28" s="1115"/>
      <c r="AU28" s="1115" t="s">
        <v>570</v>
      </c>
      <c r="AV28" s="1115"/>
      <c r="AW28" s="1115"/>
      <c r="AX28" s="1115"/>
      <c r="AY28" s="1115"/>
      <c r="AZ28" s="1116" t="s">
        <v>511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51</v>
      </c>
      <c r="R29" s="1113"/>
      <c r="S29" s="1113"/>
      <c r="T29" s="1113"/>
      <c r="U29" s="1113"/>
      <c r="V29" s="1113">
        <v>51</v>
      </c>
      <c r="W29" s="1113"/>
      <c r="X29" s="1113"/>
      <c r="Y29" s="1113"/>
      <c r="Z29" s="1113"/>
      <c r="AA29" s="1113" t="s">
        <v>570</v>
      </c>
      <c r="AB29" s="1113"/>
      <c r="AC29" s="1113"/>
      <c r="AD29" s="1113"/>
      <c r="AE29" s="1114"/>
      <c r="AF29" s="1088" t="s">
        <v>394</v>
      </c>
      <c r="AG29" s="1089"/>
      <c r="AH29" s="1089"/>
      <c r="AI29" s="1089"/>
      <c r="AJ29" s="1090"/>
      <c r="AK29" s="1042">
        <v>18</v>
      </c>
      <c r="AL29" s="1049"/>
      <c r="AM29" s="1049"/>
      <c r="AN29" s="1049"/>
      <c r="AO29" s="1049"/>
      <c r="AP29" s="1049">
        <v>163</v>
      </c>
      <c r="AQ29" s="1049"/>
      <c r="AR29" s="1049"/>
      <c r="AS29" s="1049"/>
      <c r="AT29" s="1049"/>
      <c r="AU29" s="1049">
        <v>77</v>
      </c>
      <c r="AV29" s="1049"/>
      <c r="AW29" s="1049"/>
      <c r="AX29" s="1049"/>
      <c r="AY29" s="1049"/>
      <c r="AZ29" s="1111" t="s">
        <v>511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9818</v>
      </c>
      <c r="R30" s="1113"/>
      <c r="S30" s="1113"/>
      <c r="T30" s="1113"/>
      <c r="U30" s="1113"/>
      <c r="V30" s="1113">
        <v>9579</v>
      </c>
      <c r="W30" s="1113"/>
      <c r="X30" s="1113"/>
      <c r="Y30" s="1113"/>
      <c r="Z30" s="1113"/>
      <c r="AA30" s="1113">
        <v>238</v>
      </c>
      <c r="AB30" s="1113"/>
      <c r="AC30" s="1113"/>
      <c r="AD30" s="1113"/>
      <c r="AE30" s="1114"/>
      <c r="AF30" s="1088">
        <v>238</v>
      </c>
      <c r="AG30" s="1089"/>
      <c r="AH30" s="1089"/>
      <c r="AI30" s="1089"/>
      <c r="AJ30" s="1090"/>
      <c r="AK30" s="1042">
        <v>1497</v>
      </c>
      <c r="AL30" s="1049"/>
      <c r="AM30" s="1049"/>
      <c r="AN30" s="1049"/>
      <c r="AO30" s="1049"/>
      <c r="AP30" s="1049" t="s">
        <v>570</v>
      </c>
      <c r="AQ30" s="1049"/>
      <c r="AR30" s="1049"/>
      <c r="AS30" s="1049"/>
      <c r="AT30" s="1049"/>
      <c r="AU30" s="1049" t="s">
        <v>570</v>
      </c>
      <c r="AV30" s="1049"/>
      <c r="AW30" s="1049"/>
      <c r="AX30" s="1049"/>
      <c r="AY30" s="1049"/>
      <c r="AZ30" s="1049" t="s">
        <v>570</v>
      </c>
      <c r="BA30" s="1049"/>
      <c r="BB30" s="1049"/>
      <c r="BC30" s="1049"/>
      <c r="BD30" s="1049"/>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2835</v>
      </c>
      <c r="R31" s="1113"/>
      <c r="S31" s="1113"/>
      <c r="T31" s="1113"/>
      <c r="U31" s="1113"/>
      <c r="V31" s="1113">
        <v>2785</v>
      </c>
      <c r="W31" s="1113"/>
      <c r="X31" s="1113"/>
      <c r="Y31" s="1113"/>
      <c r="Z31" s="1113"/>
      <c r="AA31" s="1113">
        <v>50</v>
      </c>
      <c r="AB31" s="1113"/>
      <c r="AC31" s="1113"/>
      <c r="AD31" s="1113"/>
      <c r="AE31" s="1114"/>
      <c r="AF31" s="1088">
        <v>50</v>
      </c>
      <c r="AG31" s="1089"/>
      <c r="AH31" s="1089"/>
      <c r="AI31" s="1089"/>
      <c r="AJ31" s="1090"/>
      <c r="AK31" s="1042">
        <v>1390</v>
      </c>
      <c r="AL31" s="1049"/>
      <c r="AM31" s="1049"/>
      <c r="AN31" s="1049"/>
      <c r="AO31" s="1049"/>
      <c r="AP31" s="1049" t="s">
        <v>570</v>
      </c>
      <c r="AQ31" s="1049"/>
      <c r="AR31" s="1049"/>
      <c r="AS31" s="1049"/>
      <c r="AT31" s="1049"/>
      <c r="AU31" s="1049" t="s">
        <v>570</v>
      </c>
      <c r="AV31" s="1049"/>
      <c r="AW31" s="1049"/>
      <c r="AX31" s="1049"/>
      <c r="AY31" s="1049"/>
      <c r="AZ31" s="1049" t="s">
        <v>570</v>
      </c>
      <c r="BA31" s="1049"/>
      <c r="BB31" s="1049"/>
      <c r="BC31" s="1049"/>
      <c r="BD31" s="1049"/>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2658</v>
      </c>
      <c r="R32" s="1113"/>
      <c r="S32" s="1113"/>
      <c r="T32" s="1113"/>
      <c r="U32" s="1113"/>
      <c r="V32" s="1113">
        <v>2460</v>
      </c>
      <c r="W32" s="1113"/>
      <c r="X32" s="1113"/>
      <c r="Y32" s="1113"/>
      <c r="Z32" s="1113"/>
      <c r="AA32" s="1113">
        <v>198</v>
      </c>
      <c r="AB32" s="1113"/>
      <c r="AC32" s="1113"/>
      <c r="AD32" s="1113"/>
      <c r="AE32" s="1114"/>
      <c r="AF32" s="1088">
        <v>1341</v>
      </c>
      <c r="AG32" s="1089"/>
      <c r="AH32" s="1089"/>
      <c r="AI32" s="1089"/>
      <c r="AJ32" s="1090"/>
      <c r="AK32" s="1042">
        <v>36</v>
      </c>
      <c r="AL32" s="1049"/>
      <c r="AM32" s="1049"/>
      <c r="AN32" s="1049"/>
      <c r="AO32" s="1049"/>
      <c r="AP32" s="1049">
        <v>4405</v>
      </c>
      <c r="AQ32" s="1049"/>
      <c r="AR32" s="1049"/>
      <c r="AS32" s="1049"/>
      <c r="AT32" s="1049"/>
      <c r="AU32" s="1049">
        <v>35</v>
      </c>
      <c r="AV32" s="1049"/>
      <c r="AW32" s="1049"/>
      <c r="AX32" s="1049"/>
      <c r="AY32" s="1049"/>
      <c r="AZ32" s="1049" t="s">
        <v>570</v>
      </c>
      <c r="BA32" s="1049"/>
      <c r="BB32" s="1049"/>
      <c r="BC32" s="1049"/>
      <c r="BD32" s="1049"/>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399</v>
      </c>
      <c r="C33" s="1107"/>
      <c r="D33" s="1107"/>
      <c r="E33" s="1107"/>
      <c r="F33" s="1107"/>
      <c r="G33" s="1107"/>
      <c r="H33" s="1107"/>
      <c r="I33" s="1107"/>
      <c r="J33" s="1107"/>
      <c r="K33" s="1107"/>
      <c r="L33" s="1107"/>
      <c r="M33" s="1107"/>
      <c r="N33" s="1107"/>
      <c r="O33" s="1107"/>
      <c r="P33" s="1108"/>
      <c r="Q33" s="1112">
        <v>4938</v>
      </c>
      <c r="R33" s="1113"/>
      <c r="S33" s="1113"/>
      <c r="T33" s="1113"/>
      <c r="U33" s="1113"/>
      <c r="V33" s="1113">
        <v>4775</v>
      </c>
      <c r="W33" s="1113"/>
      <c r="X33" s="1113"/>
      <c r="Y33" s="1113"/>
      <c r="Z33" s="1113"/>
      <c r="AA33" s="1113">
        <v>164</v>
      </c>
      <c r="AB33" s="1113"/>
      <c r="AC33" s="1113"/>
      <c r="AD33" s="1113"/>
      <c r="AE33" s="1114"/>
      <c r="AF33" s="1088">
        <v>543</v>
      </c>
      <c r="AG33" s="1089"/>
      <c r="AH33" s="1089"/>
      <c r="AI33" s="1089"/>
      <c r="AJ33" s="1090"/>
      <c r="AK33" s="1042">
        <v>1922</v>
      </c>
      <c r="AL33" s="1049"/>
      <c r="AM33" s="1049"/>
      <c r="AN33" s="1049"/>
      <c r="AO33" s="1049"/>
      <c r="AP33" s="1049">
        <v>30544</v>
      </c>
      <c r="AQ33" s="1049"/>
      <c r="AR33" s="1049"/>
      <c r="AS33" s="1049"/>
      <c r="AT33" s="1049"/>
      <c r="AU33" s="1049">
        <v>21564</v>
      </c>
      <c r="AV33" s="1049"/>
      <c r="AW33" s="1049"/>
      <c r="AX33" s="1049"/>
      <c r="AY33" s="1049"/>
      <c r="AZ33" s="1049" t="s">
        <v>570</v>
      </c>
      <c r="BA33" s="1049"/>
      <c r="BB33" s="1049"/>
      <c r="BC33" s="1049"/>
      <c r="BD33" s="1049"/>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401</v>
      </c>
      <c r="C34" s="1107"/>
      <c r="D34" s="1107"/>
      <c r="E34" s="1107"/>
      <c r="F34" s="1107"/>
      <c r="G34" s="1107"/>
      <c r="H34" s="1107"/>
      <c r="I34" s="1107"/>
      <c r="J34" s="1107"/>
      <c r="K34" s="1107"/>
      <c r="L34" s="1107"/>
      <c r="M34" s="1107"/>
      <c r="N34" s="1107"/>
      <c r="O34" s="1107"/>
      <c r="P34" s="1108"/>
      <c r="Q34" s="1112">
        <v>142</v>
      </c>
      <c r="R34" s="1113"/>
      <c r="S34" s="1113"/>
      <c r="T34" s="1113"/>
      <c r="U34" s="1113"/>
      <c r="V34" s="1113">
        <v>142</v>
      </c>
      <c r="W34" s="1113"/>
      <c r="X34" s="1113"/>
      <c r="Y34" s="1113"/>
      <c r="Z34" s="1113"/>
      <c r="AA34" s="1113" t="s">
        <v>570</v>
      </c>
      <c r="AB34" s="1113"/>
      <c r="AC34" s="1113"/>
      <c r="AD34" s="1113"/>
      <c r="AE34" s="1114"/>
      <c r="AF34" s="1088" t="s">
        <v>402</v>
      </c>
      <c r="AG34" s="1089"/>
      <c r="AH34" s="1089"/>
      <c r="AI34" s="1089"/>
      <c r="AJ34" s="1090"/>
      <c r="AK34" s="1042">
        <v>102</v>
      </c>
      <c r="AL34" s="1049"/>
      <c r="AM34" s="1049"/>
      <c r="AN34" s="1049"/>
      <c r="AO34" s="1049"/>
      <c r="AP34" s="1049">
        <v>686</v>
      </c>
      <c r="AQ34" s="1049"/>
      <c r="AR34" s="1049"/>
      <c r="AS34" s="1049"/>
      <c r="AT34" s="1049"/>
      <c r="AU34" s="1049">
        <v>686</v>
      </c>
      <c r="AV34" s="1049"/>
      <c r="AW34" s="1049"/>
      <c r="AX34" s="1049"/>
      <c r="AY34" s="1049"/>
      <c r="AZ34" s="1049" t="s">
        <v>570</v>
      </c>
      <c r="BA34" s="1049"/>
      <c r="BB34" s="1049"/>
      <c r="BC34" s="1049"/>
      <c r="BD34" s="1049"/>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2"/>
      <c r="AL35" s="1049"/>
      <c r="AM35" s="1049"/>
      <c r="AN35" s="1049"/>
      <c r="AO35" s="1049"/>
      <c r="AP35" s="1049"/>
      <c r="AQ35" s="1049"/>
      <c r="AR35" s="1049"/>
      <c r="AS35" s="1049"/>
      <c r="AT35" s="1049"/>
      <c r="AU35" s="1049"/>
      <c r="AV35" s="1049"/>
      <c r="AW35" s="1049"/>
      <c r="AX35" s="1049"/>
      <c r="AY35" s="1049"/>
      <c r="AZ35" s="1049"/>
      <c r="BA35" s="1049"/>
      <c r="BB35" s="1049"/>
      <c r="BC35" s="1049"/>
      <c r="BD35" s="1049"/>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2"/>
      <c r="AL36" s="1049"/>
      <c r="AM36" s="1049"/>
      <c r="AN36" s="1049"/>
      <c r="AO36" s="1049"/>
      <c r="AP36" s="1049"/>
      <c r="AQ36" s="1049"/>
      <c r="AR36" s="1049"/>
      <c r="AS36" s="1049"/>
      <c r="AT36" s="1049"/>
      <c r="AU36" s="1049"/>
      <c r="AV36" s="1049"/>
      <c r="AW36" s="1049"/>
      <c r="AX36" s="1049"/>
      <c r="AY36" s="1049"/>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2"/>
      <c r="AL37" s="1049"/>
      <c r="AM37" s="1049"/>
      <c r="AN37" s="1049"/>
      <c r="AO37" s="1049"/>
      <c r="AP37" s="1049"/>
      <c r="AQ37" s="1049"/>
      <c r="AR37" s="1049"/>
      <c r="AS37" s="1049"/>
      <c r="AT37" s="1049"/>
      <c r="AU37" s="1049"/>
      <c r="AV37" s="1049"/>
      <c r="AW37" s="1049"/>
      <c r="AX37" s="1049"/>
      <c r="AY37" s="1049"/>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2"/>
      <c r="AL38" s="1049"/>
      <c r="AM38" s="1049"/>
      <c r="AN38" s="1049"/>
      <c r="AO38" s="1049"/>
      <c r="AP38" s="1049"/>
      <c r="AQ38" s="1049"/>
      <c r="AR38" s="1049"/>
      <c r="AS38" s="1049"/>
      <c r="AT38" s="1049"/>
      <c r="AU38" s="1049"/>
      <c r="AV38" s="1049"/>
      <c r="AW38" s="1049"/>
      <c r="AX38" s="1049"/>
      <c r="AY38" s="1049"/>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2"/>
      <c r="AL39" s="1049"/>
      <c r="AM39" s="1049"/>
      <c r="AN39" s="1049"/>
      <c r="AO39" s="1049"/>
      <c r="AP39" s="1049"/>
      <c r="AQ39" s="1049"/>
      <c r="AR39" s="1049"/>
      <c r="AS39" s="1049"/>
      <c r="AT39" s="1049"/>
      <c r="AU39" s="1049"/>
      <c r="AV39" s="1049"/>
      <c r="AW39" s="1049"/>
      <c r="AX39" s="1049"/>
      <c r="AY39" s="1049"/>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2"/>
      <c r="AL40" s="1049"/>
      <c r="AM40" s="1049"/>
      <c r="AN40" s="1049"/>
      <c r="AO40" s="1049"/>
      <c r="AP40" s="1049"/>
      <c r="AQ40" s="1049"/>
      <c r="AR40" s="1049"/>
      <c r="AS40" s="1049"/>
      <c r="AT40" s="1049"/>
      <c r="AU40" s="1049"/>
      <c r="AV40" s="1049"/>
      <c r="AW40" s="1049"/>
      <c r="AX40" s="1049"/>
      <c r="AY40" s="1049"/>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2"/>
      <c r="AL41" s="1049"/>
      <c r="AM41" s="1049"/>
      <c r="AN41" s="1049"/>
      <c r="AO41" s="1049"/>
      <c r="AP41" s="1049"/>
      <c r="AQ41" s="1049"/>
      <c r="AR41" s="1049"/>
      <c r="AS41" s="1049"/>
      <c r="AT41" s="1049"/>
      <c r="AU41" s="1049"/>
      <c r="AV41" s="1049"/>
      <c r="AW41" s="1049"/>
      <c r="AX41" s="1049"/>
      <c r="AY41" s="1049"/>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2"/>
      <c r="AL42" s="1049"/>
      <c r="AM42" s="1049"/>
      <c r="AN42" s="1049"/>
      <c r="AO42" s="1049"/>
      <c r="AP42" s="1049"/>
      <c r="AQ42" s="1049"/>
      <c r="AR42" s="1049"/>
      <c r="AS42" s="1049"/>
      <c r="AT42" s="1049"/>
      <c r="AU42" s="1049"/>
      <c r="AV42" s="1049"/>
      <c r="AW42" s="1049"/>
      <c r="AX42" s="1049"/>
      <c r="AY42" s="1049"/>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2"/>
      <c r="AL43" s="1049"/>
      <c r="AM43" s="1049"/>
      <c r="AN43" s="1049"/>
      <c r="AO43" s="1049"/>
      <c r="AP43" s="1049"/>
      <c r="AQ43" s="1049"/>
      <c r="AR43" s="1049"/>
      <c r="AS43" s="1049"/>
      <c r="AT43" s="1049"/>
      <c r="AU43" s="1049"/>
      <c r="AV43" s="1049"/>
      <c r="AW43" s="1049"/>
      <c r="AX43" s="1049"/>
      <c r="AY43" s="1049"/>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2"/>
      <c r="AL44" s="1049"/>
      <c r="AM44" s="1049"/>
      <c r="AN44" s="1049"/>
      <c r="AO44" s="1049"/>
      <c r="AP44" s="1049"/>
      <c r="AQ44" s="1049"/>
      <c r="AR44" s="1049"/>
      <c r="AS44" s="1049"/>
      <c r="AT44" s="1049"/>
      <c r="AU44" s="1049"/>
      <c r="AV44" s="1049"/>
      <c r="AW44" s="1049"/>
      <c r="AX44" s="1049"/>
      <c r="AY44" s="1049"/>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2"/>
      <c r="AL45" s="1049"/>
      <c r="AM45" s="1049"/>
      <c r="AN45" s="1049"/>
      <c r="AO45" s="1049"/>
      <c r="AP45" s="1049"/>
      <c r="AQ45" s="1049"/>
      <c r="AR45" s="1049"/>
      <c r="AS45" s="1049"/>
      <c r="AT45" s="1049"/>
      <c r="AU45" s="1049"/>
      <c r="AV45" s="1049"/>
      <c r="AW45" s="1049"/>
      <c r="AX45" s="1049"/>
      <c r="AY45" s="1049"/>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2"/>
      <c r="AL46" s="1049"/>
      <c r="AM46" s="1049"/>
      <c r="AN46" s="1049"/>
      <c r="AO46" s="1049"/>
      <c r="AP46" s="1049"/>
      <c r="AQ46" s="1049"/>
      <c r="AR46" s="1049"/>
      <c r="AS46" s="1049"/>
      <c r="AT46" s="1049"/>
      <c r="AU46" s="1049"/>
      <c r="AV46" s="1049"/>
      <c r="AW46" s="1049"/>
      <c r="AX46" s="1049"/>
      <c r="AY46" s="1049"/>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2"/>
      <c r="AL47" s="1049"/>
      <c r="AM47" s="1049"/>
      <c r="AN47" s="1049"/>
      <c r="AO47" s="1049"/>
      <c r="AP47" s="1049"/>
      <c r="AQ47" s="1049"/>
      <c r="AR47" s="1049"/>
      <c r="AS47" s="1049"/>
      <c r="AT47" s="1049"/>
      <c r="AU47" s="1049"/>
      <c r="AV47" s="1049"/>
      <c r="AW47" s="1049"/>
      <c r="AX47" s="1049"/>
      <c r="AY47" s="1049"/>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2"/>
      <c r="AL48" s="1049"/>
      <c r="AM48" s="1049"/>
      <c r="AN48" s="1049"/>
      <c r="AO48" s="1049"/>
      <c r="AP48" s="1049"/>
      <c r="AQ48" s="1049"/>
      <c r="AR48" s="1049"/>
      <c r="AS48" s="1049"/>
      <c r="AT48" s="1049"/>
      <c r="AU48" s="1049"/>
      <c r="AV48" s="1049"/>
      <c r="AW48" s="1049"/>
      <c r="AX48" s="1049"/>
      <c r="AY48" s="1049"/>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2"/>
      <c r="AL49" s="1049"/>
      <c r="AM49" s="1049"/>
      <c r="AN49" s="1049"/>
      <c r="AO49" s="1049"/>
      <c r="AP49" s="1049"/>
      <c r="AQ49" s="1049"/>
      <c r="AR49" s="1049"/>
      <c r="AS49" s="1049"/>
      <c r="AT49" s="1049"/>
      <c r="AU49" s="1049"/>
      <c r="AV49" s="1049"/>
      <c r="AW49" s="1049"/>
      <c r="AX49" s="1049"/>
      <c r="AY49" s="1049"/>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2365</v>
      </c>
      <c r="AG63" s="1028"/>
      <c r="AH63" s="1028"/>
      <c r="AI63" s="1028"/>
      <c r="AJ63" s="1099"/>
      <c r="AK63" s="1100"/>
      <c r="AL63" s="1032"/>
      <c r="AM63" s="1032"/>
      <c r="AN63" s="1032"/>
      <c r="AO63" s="1032"/>
      <c r="AP63" s="1028">
        <v>35797</v>
      </c>
      <c r="AQ63" s="1028"/>
      <c r="AR63" s="1028"/>
      <c r="AS63" s="1028"/>
      <c r="AT63" s="1028"/>
      <c r="AU63" s="1028">
        <v>22362</v>
      </c>
      <c r="AV63" s="1028"/>
      <c r="AW63" s="1028"/>
      <c r="AX63" s="1028"/>
      <c r="AY63" s="1028"/>
      <c r="AZ63" s="1094"/>
      <c r="BA63" s="1094"/>
      <c r="BB63" s="1094"/>
      <c r="BC63" s="1094"/>
      <c r="BD63" s="1094"/>
      <c r="BE63" s="1029"/>
      <c r="BF63" s="1029"/>
      <c r="BG63" s="1029"/>
      <c r="BH63" s="1029"/>
      <c r="BI63" s="1030"/>
      <c r="BJ63" s="1095" t="s">
        <v>406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411</v>
      </c>
      <c r="AB66" s="1071"/>
      <c r="AC66" s="1071"/>
      <c r="AD66" s="1071"/>
      <c r="AE66" s="1072"/>
      <c r="AF66" s="1076" t="s">
        <v>387</v>
      </c>
      <c r="AG66" s="1077"/>
      <c r="AH66" s="1077"/>
      <c r="AI66" s="1077"/>
      <c r="AJ66" s="1078"/>
      <c r="AK66" s="1070" t="s">
        <v>412</v>
      </c>
      <c r="AL66" s="1065"/>
      <c r="AM66" s="1065"/>
      <c r="AN66" s="1065"/>
      <c r="AO66" s="1066"/>
      <c r="AP66" s="1070" t="s">
        <v>413</v>
      </c>
      <c r="AQ66" s="1071"/>
      <c r="AR66" s="1071"/>
      <c r="AS66" s="1071"/>
      <c r="AT66" s="1072"/>
      <c r="AU66" s="1070" t="s">
        <v>414</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571</v>
      </c>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5" t="s">
        <v>572</v>
      </c>
      <c r="C69" s="1046"/>
      <c r="D69" s="1046"/>
      <c r="E69" s="1046"/>
      <c r="F69" s="1046"/>
      <c r="G69" s="1046"/>
      <c r="H69" s="1046"/>
      <c r="I69" s="1046"/>
      <c r="J69" s="1046"/>
      <c r="K69" s="1046"/>
      <c r="L69" s="1046"/>
      <c r="M69" s="1046"/>
      <c r="N69" s="1046"/>
      <c r="O69" s="1046"/>
      <c r="P69" s="1047"/>
      <c r="Q69" s="1048">
        <v>2866</v>
      </c>
      <c r="R69" s="1049"/>
      <c r="S69" s="1049"/>
      <c r="T69" s="1049"/>
      <c r="U69" s="1049"/>
      <c r="V69" s="1049">
        <v>2701</v>
      </c>
      <c r="W69" s="1049"/>
      <c r="X69" s="1049"/>
      <c r="Y69" s="1049"/>
      <c r="Z69" s="1049"/>
      <c r="AA69" s="1049">
        <v>165</v>
      </c>
      <c r="AB69" s="1049"/>
      <c r="AC69" s="1049"/>
      <c r="AD69" s="1049"/>
      <c r="AE69" s="1049"/>
      <c r="AF69" s="1049">
        <v>165</v>
      </c>
      <c r="AG69" s="1049"/>
      <c r="AH69" s="1049"/>
      <c r="AI69" s="1049"/>
      <c r="AJ69" s="1049"/>
      <c r="AK69" s="1049">
        <v>288</v>
      </c>
      <c r="AL69" s="1049"/>
      <c r="AM69" s="1049"/>
      <c r="AN69" s="1049"/>
      <c r="AO69" s="1049"/>
      <c r="AP69" s="1049">
        <v>1149</v>
      </c>
      <c r="AQ69" s="1049"/>
      <c r="AR69" s="1049"/>
      <c r="AS69" s="1049"/>
      <c r="AT69" s="1049"/>
      <c r="AU69" s="1049">
        <v>859</v>
      </c>
      <c r="AV69" s="1049"/>
      <c r="AW69" s="1049"/>
      <c r="AX69" s="1049"/>
      <c r="AY69" s="1049"/>
      <c r="AZ69" s="1043"/>
      <c r="BA69" s="1043"/>
      <c r="BB69" s="1043"/>
      <c r="BC69" s="1043"/>
      <c r="BD69" s="1044"/>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5" t="s">
        <v>573</v>
      </c>
      <c r="C70" s="1046"/>
      <c r="D70" s="1046"/>
      <c r="E70" s="1046"/>
      <c r="F70" s="1046"/>
      <c r="G70" s="1046"/>
      <c r="H70" s="1046"/>
      <c r="I70" s="1046"/>
      <c r="J70" s="1046"/>
      <c r="K70" s="1046"/>
      <c r="L70" s="1046"/>
      <c r="M70" s="1046"/>
      <c r="N70" s="1046"/>
      <c r="O70" s="1046"/>
      <c r="P70" s="1047"/>
      <c r="Q70" s="1048">
        <v>267</v>
      </c>
      <c r="R70" s="1049"/>
      <c r="S70" s="1049"/>
      <c r="T70" s="1049"/>
      <c r="U70" s="1049"/>
      <c r="V70" s="1049">
        <v>265</v>
      </c>
      <c r="W70" s="1049"/>
      <c r="X70" s="1049"/>
      <c r="Y70" s="1049"/>
      <c r="Z70" s="1049"/>
      <c r="AA70" s="1049">
        <v>2</v>
      </c>
      <c r="AB70" s="1049"/>
      <c r="AC70" s="1049"/>
      <c r="AD70" s="1049"/>
      <c r="AE70" s="1049"/>
      <c r="AF70" s="1049">
        <v>2</v>
      </c>
      <c r="AG70" s="1049"/>
      <c r="AH70" s="1049"/>
      <c r="AI70" s="1049"/>
      <c r="AJ70" s="1049"/>
      <c r="AK70" s="1049">
        <v>89</v>
      </c>
      <c r="AL70" s="1049"/>
      <c r="AM70" s="1049"/>
      <c r="AN70" s="1049"/>
      <c r="AO70" s="1049"/>
      <c r="AP70" s="1049">
        <v>12</v>
      </c>
      <c r="AQ70" s="1049"/>
      <c r="AR70" s="1049"/>
      <c r="AS70" s="1049"/>
      <c r="AT70" s="1049"/>
      <c r="AU70" s="1049">
        <v>9</v>
      </c>
      <c r="AV70" s="1049"/>
      <c r="AW70" s="1049"/>
      <c r="AX70" s="1049"/>
      <c r="AY70" s="1049"/>
      <c r="AZ70" s="1043"/>
      <c r="BA70" s="1043"/>
      <c r="BB70" s="1043"/>
      <c r="BC70" s="1043"/>
      <c r="BD70" s="1044"/>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5" t="s">
        <v>574</v>
      </c>
      <c r="C71" s="1046"/>
      <c r="D71" s="1046"/>
      <c r="E71" s="1046"/>
      <c r="F71" s="1046"/>
      <c r="G71" s="1046"/>
      <c r="H71" s="1046"/>
      <c r="I71" s="1046"/>
      <c r="J71" s="1046"/>
      <c r="K71" s="1046"/>
      <c r="L71" s="1046"/>
      <c r="M71" s="1046"/>
      <c r="N71" s="1046"/>
      <c r="O71" s="1046"/>
      <c r="P71" s="1047"/>
      <c r="Q71" s="1048"/>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49"/>
      <c r="AY71" s="1049"/>
      <c r="AZ71" s="1043"/>
      <c r="BA71" s="1043"/>
      <c r="BB71" s="1043"/>
      <c r="BC71" s="1043"/>
      <c r="BD71" s="1044"/>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5" t="s">
        <v>572</v>
      </c>
      <c r="C72" s="1046"/>
      <c r="D72" s="1046"/>
      <c r="E72" s="1046"/>
      <c r="F72" s="1046"/>
      <c r="G72" s="1046"/>
      <c r="H72" s="1046"/>
      <c r="I72" s="1046"/>
      <c r="J72" s="1046"/>
      <c r="K72" s="1046"/>
      <c r="L72" s="1046"/>
      <c r="M72" s="1046"/>
      <c r="N72" s="1046"/>
      <c r="O72" s="1046"/>
      <c r="P72" s="1047"/>
      <c r="Q72" s="1048">
        <v>291</v>
      </c>
      <c r="R72" s="1049"/>
      <c r="S72" s="1049"/>
      <c r="T72" s="1049"/>
      <c r="U72" s="1049"/>
      <c r="V72" s="1049">
        <v>274</v>
      </c>
      <c r="W72" s="1049"/>
      <c r="X72" s="1049"/>
      <c r="Y72" s="1049"/>
      <c r="Z72" s="1049"/>
      <c r="AA72" s="1049">
        <v>17</v>
      </c>
      <c r="AB72" s="1049"/>
      <c r="AC72" s="1049"/>
      <c r="AD72" s="1049"/>
      <c r="AE72" s="1049"/>
      <c r="AF72" s="1049">
        <v>17</v>
      </c>
      <c r="AG72" s="1049"/>
      <c r="AH72" s="1049"/>
      <c r="AI72" s="1049"/>
      <c r="AJ72" s="1049"/>
      <c r="AK72" s="1049">
        <v>85</v>
      </c>
      <c r="AL72" s="1049"/>
      <c r="AM72" s="1049"/>
      <c r="AN72" s="1049"/>
      <c r="AO72" s="1049"/>
      <c r="AP72" s="1049" t="s">
        <v>570</v>
      </c>
      <c r="AQ72" s="1049"/>
      <c r="AR72" s="1049"/>
      <c r="AS72" s="1049"/>
      <c r="AT72" s="1049"/>
      <c r="AU72" s="1049" t="s">
        <v>570</v>
      </c>
      <c r="AV72" s="1049"/>
      <c r="AW72" s="1049"/>
      <c r="AX72" s="1049"/>
      <c r="AY72" s="1049"/>
      <c r="AZ72" s="1043"/>
      <c r="BA72" s="1043"/>
      <c r="BB72" s="1043"/>
      <c r="BC72" s="1043"/>
      <c r="BD72" s="1044"/>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5" t="s">
        <v>575</v>
      </c>
      <c r="C73" s="1046"/>
      <c r="D73" s="1046"/>
      <c r="E73" s="1046"/>
      <c r="F73" s="1046"/>
      <c r="G73" s="1046"/>
      <c r="H73" s="1046"/>
      <c r="I73" s="1046"/>
      <c r="J73" s="1046"/>
      <c r="K73" s="1046"/>
      <c r="L73" s="1046"/>
      <c r="M73" s="1046"/>
      <c r="N73" s="1046"/>
      <c r="O73" s="1046"/>
      <c r="P73" s="1047"/>
      <c r="Q73" s="1048">
        <v>64</v>
      </c>
      <c r="R73" s="1049"/>
      <c r="S73" s="1049"/>
      <c r="T73" s="1049"/>
      <c r="U73" s="1049"/>
      <c r="V73" s="1049">
        <v>63</v>
      </c>
      <c r="W73" s="1049"/>
      <c r="X73" s="1049"/>
      <c r="Y73" s="1049"/>
      <c r="Z73" s="1049"/>
      <c r="AA73" s="1049">
        <v>1</v>
      </c>
      <c r="AB73" s="1049"/>
      <c r="AC73" s="1049"/>
      <c r="AD73" s="1049"/>
      <c r="AE73" s="1049"/>
      <c r="AF73" s="1049">
        <v>1</v>
      </c>
      <c r="AG73" s="1049"/>
      <c r="AH73" s="1049"/>
      <c r="AI73" s="1049"/>
      <c r="AJ73" s="1049"/>
      <c r="AK73" s="1049" t="s">
        <v>591</v>
      </c>
      <c r="AL73" s="1049"/>
      <c r="AM73" s="1049"/>
      <c r="AN73" s="1049"/>
      <c r="AO73" s="1049"/>
      <c r="AP73" s="1049" t="s">
        <v>570</v>
      </c>
      <c r="AQ73" s="1049"/>
      <c r="AR73" s="1049"/>
      <c r="AS73" s="1049"/>
      <c r="AT73" s="1049"/>
      <c r="AU73" s="1049" t="s">
        <v>570</v>
      </c>
      <c r="AV73" s="1049"/>
      <c r="AW73" s="1049"/>
      <c r="AX73" s="1049"/>
      <c r="AY73" s="1049"/>
      <c r="AZ73" s="1043"/>
      <c r="BA73" s="1043"/>
      <c r="BB73" s="1043"/>
      <c r="BC73" s="1043"/>
      <c r="BD73" s="1044"/>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5" t="s">
        <v>576</v>
      </c>
      <c r="C74" s="1046"/>
      <c r="D74" s="1046"/>
      <c r="E74" s="1046"/>
      <c r="F74" s="1046"/>
      <c r="G74" s="1046"/>
      <c r="H74" s="1046"/>
      <c r="I74" s="1046"/>
      <c r="J74" s="1046"/>
      <c r="K74" s="1046"/>
      <c r="L74" s="1046"/>
      <c r="M74" s="1046"/>
      <c r="N74" s="1046"/>
      <c r="O74" s="1046"/>
      <c r="P74" s="1047"/>
      <c r="Q74" s="1048">
        <v>163</v>
      </c>
      <c r="R74" s="1049"/>
      <c r="S74" s="1049"/>
      <c r="T74" s="1049"/>
      <c r="U74" s="1049"/>
      <c r="V74" s="1049">
        <v>159</v>
      </c>
      <c r="W74" s="1049"/>
      <c r="X74" s="1049"/>
      <c r="Y74" s="1049"/>
      <c r="Z74" s="1049"/>
      <c r="AA74" s="1049">
        <v>5</v>
      </c>
      <c r="AB74" s="1049"/>
      <c r="AC74" s="1049"/>
      <c r="AD74" s="1049"/>
      <c r="AE74" s="1049"/>
      <c r="AF74" s="1049">
        <v>5</v>
      </c>
      <c r="AG74" s="1049"/>
      <c r="AH74" s="1049"/>
      <c r="AI74" s="1049"/>
      <c r="AJ74" s="1049"/>
      <c r="AK74" s="1049" t="s">
        <v>570</v>
      </c>
      <c r="AL74" s="1049"/>
      <c r="AM74" s="1049"/>
      <c r="AN74" s="1049"/>
      <c r="AO74" s="1049"/>
      <c r="AP74" s="1049" t="s">
        <v>570</v>
      </c>
      <c r="AQ74" s="1049"/>
      <c r="AR74" s="1049"/>
      <c r="AS74" s="1049"/>
      <c r="AT74" s="1049"/>
      <c r="AU74" s="1049" t="s">
        <v>570</v>
      </c>
      <c r="AV74" s="1049"/>
      <c r="AW74" s="1049"/>
      <c r="AX74" s="1049"/>
      <c r="AY74" s="1049"/>
      <c r="AZ74" s="1043"/>
      <c r="BA74" s="1043"/>
      <c r="BB74" s="1043"/>
      <c r="BC74" s="1043"/>
      <c r="BD74" s="1044"/>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5" t="s">
        <v>577</v>
      </c>
      <c r="C75" s="1046"/>
      <c r="D75" s="1046"/>
      <c r="E75" s="1046"/>
      <c r="F75" s="1046"/>
      <c r="G75" s="1046"/>
      <c r="H75" s="1046"/>
      <c r="I75" s="1046"/>
      <c r="J75" s="1046"/>
      <c r="K75" s="1046"/>
      <c r="L75" s="1046"/>
      <c r="M75" s="1046"/>
      <c r="N75" s="1046"/>
      <c r="O75" s="1046"/>
      <c r="P75" s="1047"/>
      <c r="Q75" s="1050">
        <v>20</v>
      </c>
      <c r="R75" s="1041"/>
      <c r="S75" s="1041"/>
      <c r="T75" s="1041"/>
      <c r="U75" s="1042"/>
      <c r="V75" s="1040">
        <v>19</v>
      </c>
      <c r="W75" s="1041"/>
      <c r="X75" s="1041"/>
      <c r="Y75" s="1041"/>
      <c r="Z75" s="1042"/>
      <c r="AA75" s="1040">
        <v>2</v>
      </c>
      <c r="AB75" s="1041"/>
      <c r="AC75" s="1041"/>
      <c r="AD75" s="1041"/>
      <c r="AE75" s="1042"/>
      <c r="AF75" s="1040">
        <v>2</v>
      </c>
      <c r="AG75" s="1041"/>
      <c r="AH75" s="1041"/>
      <c r="AI75" s="1041"/>
      <c r="AJ75" s="1042"/>
      <c r="AK75" s="1040" t="s">
        <v>570</v>
      </c>
      <c r="AL75" s="1041"/>
      <c r="AM75" s="1041"/>
      <c r="AN75" s="1041"/>
      <c r="AO75" s="1042"/>
      <c r="AP75" s="1049" t="s">
        <v>570</v>
      </c>
      <c r="AQ75" s="1049"/>
      <c r="AR75" s="1049"/>
      <c r="AS75" s="1049"/>
      <c r="AT75" s="1049"/>
      <c r="AU75" s="1049" t="s">
        <v>570</v>
      </c>
      <c r="AV75" s="1049"/>
      <c r="AW75" s="1049"/>
      <c r="AX75" s="1049"/>
      <c r="AY75" s="1049"/>
      <c r="AZ75" s="1043"/>
      <c r="BA75" s="1043"/>
      <c r="BB75" s="1043"/>
      <c r="BC75" s="1043"/>
      <c r="BD75" s="1044"/>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5" t="s">
        <v>578</v>
      </c>
      <c r="C76" s="1046"/>
      <c r="D76" s="1046"/>
      <c r="E76" s="1046"/>
      <c r="F76" s="1046"/>
      <c r="G76" s="1046"/>
      <c r="H76" s="1046"/>
      <c r="I76" s="1046"/>
      <c r="J76" s="1046"/>
      <c r="K76" s="1046"/>
      <c r="L76" s="1046"/>
      <c r="M76" s="1046"/>
      <c r="N76" s="1046"/>
      <c r="O76" s="1046"/>
      <c r="P76" s="1047"/>
      <c r="Q76" s="1050">
        <v>5811</v>
      </c>
      <c r="R76" s="1041"/>
      <c r="S76" s="1041"/>
      <c r="T76" s="1041"/>
      <c r="U76" s="1042"/>
      <c r="V76" s="1040">
        <v>4987</v>
      </c>
      <c r="W76" s="1041"/>
      <c r="X76" s="1041"/>
      <c r="Y76" s="1041"/>
      <c r="Z76" s="1042"/>
      <c r="AA76" s="1040">
        <v>824</v>
      </c>
      <c r="AB76" s="1041"/>
      <c r="AC76" s="1041"/>
      <c r="AD76" s="1041"/>
      <c r="AE76" s="1042"/>
      <c r="AF76" s="1040">
        <v>824</v>
      </c>
      <c r="AG76" s="1041"/>
      <c r="AH76" s="1041"/>
      <c r="AI76" s="1041"/>
      <c r="AJ76" s="1042"/>
      <c r="AK76" s="1040">
        <v>18</v>
      </c>
      <c r="AL76" s="1041"/>
      <c r="AM76" s="1041"/>
      <c r="AN76" s="1041"/>
      <c r="AO76" s="1042"/>
      <c r="AP76" s="1049" t="s">
        <v>570</v>
      </c>
      <c r="AQ76" s="1049"/>
      <c r="AR76" s="1049"/>
      <c r="AS76" s="1049"/>
      <c r="AT76" s="1049"/>
      <c r="AU76" s="1049" t="s">
        <v>570</v>
      </c>
      <c r="AV76" s="1049"/>
      <c r="AW76" s="1049"/>
      <c r="AX76" s="1049"/>
      <c r="AY76" s="1049"/>
      <c r="AZ76" s="1043"/>
      <c r="BA76" s="1043"/>
      <c r="BB76" s="1043"/>
      <c r="BC76" s="1043"/>
      <c r="BD76" s="1044"/>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5" t="s">
        <v>579</v>
      </c>
      <c r="C77" s="1046"/>
      <c r="D77" s="1046"/>
      <c r="E77" s="1046"/>
      <c r="F77" s="1046"/>
      <c r="G77" s="1046"/>
      <c r="H77" s="1046"/>
      <c r="I77" s="1046"/>
      <c r="J77" s="1046"/>
      <c r="K77" s="1046"/>
      <c r="L77" s="1046"/>
      <c r="M77" s="1046"/>
      <c r="N77" s="1046"/>
      <c r="O77" s="1046"/>
      <c r="P77" s="1047"/>
      <c r="Q77" s="1050">
        <v>268</v>
      </c>
      <c r="R77" s="1041"/>
      <c r="S77" s="1041"/>
      <c r="T77" s="1041"/>
      <c r="U77" s="1042"/>
      <c r="V77" s="1040">
        <v>255</v>
      </c>
      <c r="W77" s="1041"/>
      <c r="X77" s="1041"/>
      <c r="Y77" s="1041"/>
      <c r="Z77" s="1042"/>
      <c r="AA77" s="1040">
        <v>14</v>
      </c>
      <c r="AB77" s="1041"/>
      <c r="AC77" s="1041"/>
      <c r="AD77" s="1041"/>
      <c r="AE77" s="1042"/>
      <c r="AF77" s="1040">
        <v>14</v>
      </c>
      <c r="AG77" s="1041"/>
      <c r="AH77" s="1041"/>
      <c r="AI77" s="1041"/>
      <c r="AJ77" s="1042"/>
      <c r="AK77" s="1040" t="s">
        <v>570</v>
      </c>
      <c r="AL77" s="1041"/>
      <c r="AM77" s="1041"/>
      <c r="AN77" s="1041"/>
      <c r="AO77" s="1042"/>
      <c r="AP77" s="1040">
        <v>1374</v>
      </c>
      <c r="AQ77" s="1041"/>
      <c r="AR77" s="1041"/>
      <c r="AS77" s="1041"/>
      <c r="AT77" s="1042"/>
      <c r="AU77" s="1040">
        <v>57</v>
      </c>
      <c r="AV77" s="1041"/>
      <c r="AW77" s="1041"/>
      <c r="AX77" s="1041"/>
      <c r="AY77" s="1042"/>
      <c r="AZ77" s="1043"/>
      <c r="BA77" s="1043"/>
      <c r="BB77" s="1043"/>
      <c r="BC77" s="1043"/>
      <c r="BD77" s="1044"/>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5" t="s">
        <v>580</v>
      </c>
      <c r="C78" s="1046"/>
      <c r="D78" s="1046"/>
      <c r="E78" s="1046"/>
      <c r="F78" s="1046"/>
      <c r="G78" s="1046"/>
      <c r="H78" s="1046"/>
      <c r="I78" s="1046"/>
      <c r="J78" s="1046"/>
      <c r="K78" s="1046"/>
      <c r="L78" s="1046"/>
      <c r="M78" s="1046"/>
      <c r="N78" s="1046"/>
      <c r="O78" s="1046"/>
      <c r="P78" s="1047"/>
      <c r="Q78" s="1048">
        <v>3</v>
      </c>
      <c r="R78" s="1049"/>
      <c r="S78" s="1049"/>
      <c r="T78" s="1049"/>
      <c r="U78" s="1049"/>
      <c r="V78" s="1049">
        <v>2</v>
      </c>
      <c r="W78" s="1049"/>
      <c r="X78" s="1049"/>
      <c r="Y78" s="1049"/>
      <c r="Z78" s="1049"/>
      <c r="AA78" s="1049">
        <v>2</v>
      </c>
      <c r="AB78" s="1049"/>
      <c r="AC78" s="1049"/>
      <c r="AD78" s="1049"/>
      <c r="AE78" s="1049"/>
      <c r="AF78" s="1049">
        <v>2</v>
      </c>
      <c r="AG78" s="1049"/>
      <c r="AH78" s="1049"/>
      <c r="AI78" s="1049"/>
      <c r="AJ78" s="1049"/>
      <c r="AK78" s="1049">
        <v>0</v>
      </c>
      <c r="AL78" s="1049"/>
      <c r="AM78" s="1049"/>
      <c r="AN78" s="1049"/>
      <c r="AO78" s="1049"/>
      <c r="AP78" s="1049" t="s">
        <v>570</v>
      </c>
      <c r="AQ78" s="1049"/>
      <c r="AR78" s="1049"/>
      <c r="AS78" s="1049"/>
      <c r="AT78" s="1049"/>
      <c r="AU78" s="1049" t="s">
        <v>570</v>
      </c>
      <c r="AV78" s="1049"/>
      <c r="AW78" s="1049"/>
      <c r="AX78" s="1049"/>
      <c r="AY78" s="1049"/>
      <c r="AZ78" s="1043"/>
      <c r="BA78" s="1043"/>
      <c r="BB78" s="1043"/>
      <c r="BC78" s="1043"/>
      <c r="BD78" s="1044"/>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5" t="s">
        <v>581</v>
      </c>
      <c r="C79" s="1046"/>
      <c r="D79" s="1046"/>
      <c r="E79" s="1046"/>
      <c r="F79" s="1046"/>
      <c r="G79" s="1046"/>
      <c r="H79" s="1046"/>
      <c r="I79" s="1046"/>
      <c r="J79" s="1046"/>
      <c r="K79" s="1046"/>
      <c r="L79" s="1046"/>
      <c r="M79" s="1046"/>
      <c r="N79" s="1046"/>
      <c r="O79" s="1046"/>
      <c r="P79" s="1047"/>
      <c r="Q79" s="1048"/>
      <c r="R79" s="1049"/>
      <c r="S79" s="1049"/>
      <c r="T79" s="1049"/>
      <c r="U79" s="1049"/>
      <c r="V79" s="1049"/>
      <c r="W79" s="1049"/>
      <c r="X79" s="1049"/>
      <c r="Y79" s="1049"/>
      <c r="Z79" s="1049"/>
      <c r="AA79" s="1049"/>
      <c r="AB79" s="1049"/>
      <c r="AC79" s="1049"/>
      <c r="AD79" s="1049"/>
      <c r="AE79" s="1049"/>
      <c r="AF79" s="1049"/>
      <c r="AG79" s="1049"/>
      <c r="AH79" s="1049"/>
      <c r="AI79" s="1049"/>
      <c r="AJ79" s="1049"/>
      <c r="AK79" s="1049"/>
      <c r="AL79" s="1049"/>
      <c r="AM79" s="1049"/>
      <c r="AN79" s="1049"/>
      <c r="AO79" s="1049"/>
      <c r="AP79" s="1049"/>
      <c r="AQ79" s="1049"/>
      <c r="AR79" s="1049"/>
      <c r="AS79" s="1049"/>
      <c r="AT79" s="1049"/>
      <c r="AU79" s="1049"/>
      <c r="AV79" s="1049"/>
      <c r="AW79" s="1049"/>
      <c r="AX79" s="1049"/>
      <c r="AY79" s="1049"/>
      <c r="AZ79" s="1043"/>
      <c r="BA79" s="1043"/>
      <c r="BB79" s="1043"/>
      <c r="BC79" s="1043"/>
      <c r="BD79" s="1044"/>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5" t="s">
        <v>572</v>
      </c>
      <c r="C80" s="1046"/>
      <c r="D80" s="1046"/>
      <c r="E80" s="1046"/>
      <c r="F80" s="1046"/>
      <c r="G80" s="1046"/>
      <c r="H80" s="1046"/>
      <c r="I80" s="1046"/>
      <c r="J80" s="1046"/>
      <c r="K80" s="1046"/>
      <c r="L80" s="1046"/>
      <c r="M80" s="1046"/>
      <c r="N80" s="1046"/>
      <c r="O80" s="1046"/>
      <c r="P80" s="1047"/>
      <c r="Q80" s="1048">
        <v>277</v>
      </c>
      <c r="R80" s="1049"/>
      <c r="S80" s="1049"/>
      <c r="T80" s="1049"/>
      <c r="U80" s="1049"/>
      <c r="V80" s="1049">
        <v>153</v>
      </c>
      <c r="W80" s="1049"/>
      <c r="X80" s="1049"/>
      <c r="Y80" s="1049"/>
      <c r="Z80" s="1049"/>
      <c r="AA80" s="1049">
        <v>124</v>
      </c>
      <c r="AB80" s="1049"/>
      <c r="AC80" s="1049"/>
      <c r="AD80" s="1049"/>
      <c r="AE80" s="1049"/>
      <c r="AF80" s="1049">
        <v>124</v>
      </c>
      <c r="AG80" s="1049"/>
      <c r="AH80" s="1049"/>
      <c r="AI80" s="1049"/>
      <c r="AJ80" s="1049"/>
      <c r="AK80" s="1049" t="s">
        <v>570</v>
      </c>
      <c r="AL80" s="1049"/>
      <c r="AM80" s="1049"/>
      <c r="AN80" s="1049"/>
      <c r="AO80" s="1049"/>
      <c r="AP80" s="1049" t="s">
        <v>570</v>
      </c>
      <c r="AQ80" s="1049"/>
      <c r="AR80" s="1049"/>
      <c r="AS80" s="1049"/>
      <c r="AT80" s="1049"/>
      <c r="AU80" s="1049" t="s">
        <v>570</v>
      </c>
      <c r="AV80" s="1049"/>
      <c r="AW80" s="1049"/>
      <c r="AX80" s="1049"/>
      <c r="AY80" s="1049"/>
      <c r="AZ80" s="1043"/>
      <c r="BA80" s="1043"/>
      <c r="BB80" s="1043"/>
      <c r="BC80" s="1043"/>
      <c r="BD80" s="1044"/>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5" t="s">
        <v>582</v>
      </c>
      <c r="C81" s="1046"/>
      <c r="D81" s="1046"/>
      <c r="E81" s="1046"/>
      <c r="F81" s="1046"/>
      <c r="G81" s="1046"/>
      <c r="H81" s="1046"/>
      <c r="I81" s="1046"/>
      <c r="J81" s="1046"/>
      <c r="K81" s="1046"/>
      <c r="L81" s="1046"/>
      <c r="M81" s="1046"/>
      <c r="N81" s="1046"/>
      <c r="O81" s="1046"/>
      <c r="P81" s="1047"/>
      <c r="Q81" s="1048">
        <v>52</v>
      </c>
      <c r="R81" s="1049"/>
      <c r="S81" s="1049"/>
      <c r="T81" s="1049"/>
      <c r="U81" s="1049"/>
      <c r="V81" s="1049">
        <v>29</v>
      </c>
      <c r="W81" s="1049"/>
      <c r="X81" s="1049"/>
      <c r="Y81" s="1049"/>
      <c r="Z81" s="1049"/>
      <c r="AA81" s="1049">
        <v>23</v>
      </c>
      <c r="AB81" s="1049"/>
      <c r="AC81" s="1049"/>
      <c r="AD81" s="1049"/>
      <c r="AE81" s="1049"/>
      <c r="AF81" s="1049">
        <v>23</v>
      </c>
      <c r="AG81" s="1049"/>
      <c r="AH81" s="1049"/>
      <c r="AI81" s="1049"/>
      <c r="AJ81" s="1049"/>
      <c r="AK81" s="1049" t="s">
        <v>570</v>
      </c>
      <c r="AL81" s="1049"/>
      <c r="AM81" s="1049"/>
      <c r="AN81" s="1049"/>
      <c r="AO81" s="1049"/>
      <c r="AP81" s="1049" t="s">
        <v>570</v>
      </c>
      <c r="AQ81" s="1049"/>
      <c r="AR81" s="1049"/>
      <c r="AS81" s="1049"/>
      <c r="AT81" s="1049"/>
      <c r="AU81" s="1049" t="s">
        <v>570</v>
      </c>
      <c r="AV81" s="1049"/>
      <c r="AW81" s="1049"/>
      <c r="AX81" s="1049"/>
      <c r="AY81" s="1049"/>
      <c r="AZ81" s="1043"/>
      <c r="BA81" s="1043"/>
      <c r="BB81" s="1043"/>
      <c r="BC81" s="1043"/>
      <c r="BD81" s="1044"/>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5" t="s">
        <v>583</v>
      </c>
      <c r="C82" s="1046"/>
      <c r="D82" s="1046"/>
      <c r="E82" s="1046"/>
      <c r="F82" s="1046"/>
      <c r="G82" s="1046"/>
      <c r="H82" s="1046"/>
      <c r="I82" s="1046"/>
      <c r="J82" s="1046"/>
      <c r="K82" s="1046"/>
      <c r="L82" s="1046"/>
      <c r="M82" s="1046"/>
      <c r="N82" s="1046"/>
      <c r="O82" s="1046"/>
      <c r="P82" s="1047"/>
      <c r="Q82" s="1048">
        <v>689</v>
      </c>
      <c r="R82" s="1049"/>
      <c r="S82" s="1049"/>
      <c r="T82" s="1049"/>
      <c r="U82" s="1049"/>
      <c r="V82" s="1049">
        <v>660</v>
      </c>
      <c r="W82" s="1049"/>
      <c r="X82" s="1049"/>
      <c r="Y82" s="1049"/>
      <c r="Z82" s="1049"/>
      <c r="AA82" s="1040">
        <v>28</v>
      </c>
      <c r="AB82" s="1041"/>
      <c r="AC82" s="1041"/>
      <c r="AD82" s="1041"/>
      <c r="AE82" s="1042"/>
      <c r="AF82" s="1040">
        <v>28</v>
      </c>
      <c r="AG82" s="1041"/>
      <c r="AH82" s="1041"/>
      <c r="AI82" s="1041"/>
      <c r="AJ82" s="1042"/>
      <c r="AK82" s="1049" t="s">
        <v>570</v>
      </c>
      <c r="AL82" s="1049"/>
      <c r="AM82" s="1049"/>
      <c r="AN82" s="1049"/>
      <c r="AO82" s="1049"/>
      <c r="AP82" s="1049">
        <v>227</v>
      </c>
      <c r="AQ82" s="1049"/>
      <c r="AR82" s="1049"/>
      <c r="AS82" s="1049"/>
      <c r="AT82" s="1049"/>
      <c r="AU82" s="1049">
        <v>169</v>
      </c>
      <c r="AV82" s="1049"/>
      <c r="AW82" s="1049"/>
      <c r="AX82" s="1049"/>
      <c r="AY82" s="1049"/>
      <c r="AZ82" s="1043"/>
      <c r="BA82" s="1043"/>
      <c r="BB82" s="1043"/>
      <c r="BC82" s="1043"/>
      <c r="BD82" s="1044"/>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5" t="s">
        <v>584</v>
      </c>
      <c r="C83" s="1046"/>
      <c r="D83" s="1046"/>
      <c r="E83" s="1046"/>
      <c r="F83" s="1046"/>
      <c r="G83" s="1046"/>
      <c r="H83" s="1046"/>
      <c r="I83" s="1046"/>
      <c r="J83" s="1046"/>
      <c r="K83" s="1046"/>
      <c r="L83" s="1046"/>
      <c r="M83" s="1046"/>
      <c r="N83" s="1046"/>
      <c r="O83" s="1046"/>
      <c r="P83" s="1047"/>
      <c r="Q83" s="1048"/>
      <c r="R83" s="1049"/>
      <c r="S83" s="1049"/>
      <c r="T83" s="1049"/>
      <c r="U83" s="1049"/>
      <c r="V83" s="1049"/>
      <c r="W83" s="1049"/>
      <c r="X83" s="1049"/>
      <c r="Y83" s="1049"/>
      <c r="Z83" s="1049"/>
      <c r="AA83" s="1049"/>
      <c r="AB83" s="1049"/>
      <c r="AC83" s="1049"/>
      <c r="AD83" s="1049"/>
      <c r="AE83" s="1049"/>
      <c r="AF83" s="1049"/>
      <c r="AG83" s="1049"/>
      <c r="AH83" s="1049"/>
      <c r="AI83" s="1049"/>
      <c r="AJ83" s="1049"/>
      <c r="AK83" s="1049"/>
      <c r="AL83" s="1049"/>
      <c r="AM83" s="1049"/>
      <c r="AN83" s="1049"/>
      <c r="AO83" s="1049"/>
      <c r="AP83" s="1049"/>
      <c r="AQ83" s="1049"/>
      <c r="AR83" s="1049"/>
      <c r="AS83" s="1049"/>
      <c r="AT83" s="1049"/>
      <c r="AU83" s="1049"/>
      <c r="AV83" s="1049"/>
      <c r="AW83" s="1049"/>
      <c r="AX83" s="1049"/>
      <c r="AY83" s="1049"/>
      <c r="AZ83" s="1043"/>
      <c r="BA83" s="1043"/>
      <c r="BB83" s="1043"/>
      <c r="BC83" s="1043"/>
      <c r="BD83" s="1044"/>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5" t="s">
        <v>572</v>
      </c>
      <c r="C84" s="1046"/>
      <c r="D84" s="1046"/>
      <c r="E84" s="1046"/>
      <c r="F84" s="1046"/>
      <c r="G84" s="1046"/>
      <c r="H84" s="1046"/>
      <c r="I84" s="1046"/>
      <c r="J84" s="1046"/>
      <c r="K84" s="1046"/>
      <c r="L84" s="1046"/>
      <c r="M84" s="1046"/>
      <c r="N84" s="1046"/>
      <c r="O84" s="1046"/>
      <c r="P84" s="1047"/>
      <c r="Q84" s="1048">
        <v>189</v>
      </c>
      <c r="R84" s="1049"/>
      <c r="S84" s="1049"/>
      <c r="T84" s="1049"/>
      <c r="U84" s="1049"/>
      <c r="V84" s="1049">
        <v>186</v>
      </c>
      <c r="W84" s="1049"/>
      <c r="X84" s="1049"/>
      <c r="Y84" s="1049"/>
      <c r="Z84" s="1049"/>
      <c r="AA84" s="1049">
        <v>3</v>
      </c>
      <c r="AB84" s="1049"/>
      <c r="AC84" s="1049"/>
      <c r="AD84" s="1049"/>
      <c r="AE84" s="1049"/>
      <c r="AF84" s="1049">
        <v>3</v>
      </c>
      <c r="AG84" s="1049"/>
      <c r="AH84" s="1049"/>
      <c r="AI84" s="1049"/>
      <c r="AJ84" s="1049"/>
      <c r="AK84" s="1049" t="s">
        <v>570</v>
      </c>
      <c r="AL84" s="1049"/>
      <c r="AM84" s="1049"/>
      <c r="AN84" s="1049"/>
      <c r="AO84" s="1049"/>
      <c r="AP84" s="1049" t="s">
        <v>570</v>
      </c>
      <c r="AQ84" s="1049"/>
      <c r="AR84" s="1049"/>
      <c r="AS84" s="1049"/>
      <c r="AT84" s="1049"/>
      <c r="AU84" s="1049" t="s">
        <v>570</v>
      </c>
      <c r="AV84" s="1049"/>
      <c r="AW84" s="1049"/>
      <c r="AX84" s="1049"/>
      <c r="AY84" s="1049"/>
      <c r="AZ84" s="1043"/>
      <c r="BA84" s="1043"/>
      <c r="BB84" s="1043"/>
      <c r="BC84" s="1043"/>
      <c r="BD84" s="1044"/>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5" t="s">
        <v>585</v>
      </c>
      <c r="C85" s="1046"/>
      <c r="D85" s="1046"/>
      <c r="E85" s="1046"/>
      <c r="F85" s="1046"/>
      <c r="G85" s="1046"/>
      <c r="H85" s="1046"/>
      <c r="I85" s="1046"/>
      <c r="J85" s="1046"/>
      <c r="K85" s="1046"/>
      <c r="L85" s="1046"/>
      <c r="M85" s="1046"/>
      <c r="N85" s="1046"/>
      <c r="O85" s="1046"/>
      <c r="P85" s="1047"/>
      <c r="Q85" s="1048">
        <v>218731</v>
      </c>
      <c r="R85" s="1049"/>
      <c r="S85" s="1049"/>
      <c r="T85" s="1049"/>
      <c r="U85" s="1049"/>
      <c r="V85" s="1049">
        <v>210330</v>
      </c>
      <c r="W85" s="1049"/>
      <c r="X85" s="1049"/>
      <c r="Y85" s="1049"/>
      <c r="Z85" s="1049"/>
      <c r="AA85" s="1049">
        <v>8401</v>
      </c>
      <c r="AB85" s="1049"/>
      <c r="AC85" s="1049"/>
      <c r="AD85" s="1049"/>
      <c r="AE85" s="1049"/>
      <c r="AF85" s="1049">
        <v>8401</v>
      </c>
      <c r="AG85" s="1049"/>
      <c r="AH85" s="1049"/>
      <c r="AI85" s="1049"/>
      <c r="AJ85" s="1049"/>
      <c r="AK85" s="1049" t="s">
        <v>570</v>
      </c>
      <c r="AL85" s="1049"/>
      <c r="AM85" s="1049"/>
      <c r="AN85" s="1049"/>
      <c r="AO85" s="1049"/>
      <c r="AP85" s="1049" t="s">
        <v>570</v>
      </c>
      <c r="AQ85" s="1049"/>
      <c r="AR85" s="1049"/>
      <c r="AS85" s="1049"/>
      <c r="AT85" s="1049"/>
      <c r="AU85" s="1049" t="s">
        <v>570</v>
      </c>
      <c r="AV85" s="1049"/>
      <c r="AW85" s="1049"/>
      <c r="AX85" s="1049"/>
      <c r="AY85" s="1049"/>
      <c r="AZ85" s="1043"/>
      <c r="BA85" s="1043"/>
      <c r="BB85" s="1043"/>
      <c r="BC85" s="1043"/>
      <c r="BD85" s="1044"/>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5" t="s">
        <v>586</v>
      </c>
      <c r="C86" s="1046"/>
      <c r="D86" s="1046"/>
      <c r="E86" s="1046"/>
      <c r="F86" s="1046"/>
      <c r="G86" s="1046"/>
      <c r="H86" s="1046"/>
      <c r="I86" s="1046"/>
      <c r="J86" s="1046"/>
      <c r="K86" s="1046"/>
      <c r="L86" s="1046"/>
      <c r="M86" s="1046"/>
      <c r="N86" s="1046"/>
      <c r="O86" s="1046"/>
      <c r="P86" s="1047"/>
      <c r="Q86" s="1048">
        <v>4</v>
      </c>
      <c r="R86" s="1049"/>
      <c r="S86" s="1049"/>
      <c r="T86" s="1049"/>
      <c r="U86" s="1049"/>
      <c r="V86" s="1049">
        <v>4</v>
      </c>
      <c r="W86" s="1049"/>
      <c r="X86" s="1049"/>
      <c r="Y86" s="1049"/>
      <c r="Z86" s="1049"/>
      <c r="AA86" s="1049" t="s">
        <v>570</v>
      </c>
      <c r="AB86" s="1049"/>
      <c r="AC86" s="1049"/>
      <c r="AD86" s="1049"/>
      <c r="AE86" s="1049"/>
      <c r="AF86" s="1049" t="s">
        <v>570</v>
      </c>
      <c r="AG86" s="1049"/>
      <c r="AH86" s="1049"/>
      <c r="AI86" s="1049"/>
      <c r="AJ86" s="1049"/>
      <c r="AK86" s="1049" t="s">
        <v>570</v>
      </c>
      <c r="AL86" s="1049"/>
      <c r="AM86" s="1049"/>
      <c r="AN86" s="1049"/>
      <c r="AO86" s="1049"/>
      <c r="AP86" s="1040" t="s">
        <v>570</v>
      </c>
      <c r="AQ86" s="1041"/>
      <c r="AR86" s="1041"/>
      <c r="AS86" s="1041"/>
      <c r="AT86" s="1042"/>
      <c r="AU86" s="1040" t="s">
        <v>570</v>
      </c>
      <c r="AV86" s="1041"/>
      <c r="AW86" s="1041"/>
      <c r="AX86" s="1041"/>
      <c r="AY86" s="1042"/>
      <c r="AZ86" s="1043"/>
      <c r="BA86" s="1043"/>
      <c r="BB86" s="1043"/>
      <c r="BC86" s="1043"/>
      <c r="BD86" s="1044"/>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9610</v>
      </c>
      <c r="AG88" s="1028"/>
      <c r="AH88" s="1028"/>
      <c r="AI88" s="1028"/>
      <c r="AJ88" s="1028"/>
      <c r="AK88" s="1032"/>
      <c r="AL88" s="1032"/>
      <c r="AM88" s="1032"/>
      <c r="AN88" s="1032"/>
      <c r="AO88" s="1032"/>
      <c r="AP88" s="1028">
        <v>2762</v>
      </c>
      <c r="AQ88" s="1028"/>
      <c r="AR88" s="1028"/>
      <c r="AS88" s="1028"/>
      <c r="AT88" s="1028"/>
      <c r="AU88" s="1028">
        <v>1095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4996</v>
      </c>
      <c r="CS102" s="1020"/>
      <c r="CT102" s="1020"/>
      <c r="CU102" s="1020"/>
      <c r="CV102" s="1021"/>
      <c r="CW102" s="1019">
        <v>561</v>
      </c>
      <c r="CX102" s="1020"/>
      <c r="CY102" s="1020"/>
      <c r="CZ102" s="1020"/>
      <c r="DA102" s="1021"/>
      <c r="DB102" s="1019">
        <v>13230</v>
      </c>
      <c r="DC102" s="1020"/>
      <c r="DD102" s="1020"/>
      <c r="DE102" s="1020"/>
      <c r="DF102" s="1021"/>
      <c r="DG102" s="1019" t="s">
        <v>591</v>
      </c>
      <c r="DH102" s="1020"/>
      <c r="DI102" s="1020"/>
      <c r="DJ102" s="1020"/>
      <c r="DK102" s="1021"/>
      <c r="DL102" s="1019" t="s">
        <v>591</v>
      </c>
      <c r="DM102" s="1020"/>
      <c r="DN102" s="1020"/>
      <c r="DO102" s="1020"/>
      <c r="DP102" s="1021"/>
      <c r="DQ102" s="1019">
        <v>3405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297</v>
      </c>
      <c r="AG109" s="963"/>
      <c r="AH109" s="963"/>
      <c r="AI109" s="963"/>
      <c r="AJ109" s="964"/>
      <c r="AK109" s="965" t="s">
        <v>296</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297</v>
      </c>
      <c r="BW109" s="963"/>
      <c r="BX109" s="963"/>
      <c r="BY109" s="963"/>
      <c r="BZ109" s="964"/>
      <c r="CA109" s="965" t="s">
        <v>296</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297</v>
      </c>
      <c r="DM109" s="963"/>
      <c r="DN109" s="963"/>
      <c r="DO109" s="963"/>
      <c r="DP109" s="964"/>
      <c r="DQ109" s="965" t="s">
        <v>296</v>
      </c>
      <c r="DR109" s="963"/>
      <c r="DS109" s="963"/>
      <c r="DT109" s="963"/>
      <c r="DU109" s="964"/>
      <c r="DV109" s="965" t="s">
        <v>425</v>
      </c>
      <c r="DW109" s="963"/>
      <c r="DX109" s="963"/>
      <c r="DY109" s="963"/>
      <c r="DZ109" s="994"/>
    </row>
    <row r="110" spans="1:131" s="226" customFormat="1" ht="26.25" customHeight="1" x14ac:dyDescent="0.15">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5731061</v>
      </c>
      <c r="AB110" s="956"/>
      <c r="AC110" s="956"/>
      <c r="AD110" s="956"/>
      <c r="AE110" s="957"/>
      <c r="AF110" s="958">
        <v>5851028</v>
      </c>
      <c r="AG110" s="956"/>
      <c r="AH110" s="956"/>
      <c r="AI110" s="956"/>
      <c r="AJ110" s="957"/>
      <c r="AK110" s="958">
        <v>6207283</v>
      </c>
      <c r="AL110" s="956"/>
      <c r="AM110" s="956"/>
      <c r="AN110" s="956"/>
      <c r="AO110" s="957"/>
      <c r="AP110" s="959">
        <v>24.5</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55277771</v>
      </c>
      <c r="BR110" s="903"/>
      <c r="BS110" s="903"/>
      <c r="BT110" s="903"/>
      <c r="BU110" s="903"/>
      <c r="BV110" s="903">
        <v>58129013</v>
      </c>
      <c r="BW110" s="903"/>
      <c r="BX110" s="903"/>
      <c r="BY110" s="903"/>
      <c r="BZ110" s="903"/>
      <c r="CA110" s="903">
        <v>68732139</v>
      </c>
      <c r="CB110" s="903"/>
      <c r="CC110" s="903"/>
      <c r="CD110" s="903"/>
      <c r="CE110" s="903"/>
      <c r="CF110" s="927">
        <v>271</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2108206</v>
      </c>
      <c r="DH110" s="903"/>
      <c r="DI110" s="903"/>
      <c r="DJ110" s="903"/>
      <c r="DK110" s="903"/>
      <c r="DL110" s="903">
        <v>1991210</v>
      </c>
      <c r="DM110" s="903"/>
      <c r="DN110" s="903"/>
      <c r="DO110" s="903"/>
      <c r="DP110" s="903"/>
      <c r="DQ110" s="903">
        <v>1874213</v>
      </c>
      <c r="DR110" s="903"/>
      <c r="DS110" s="903"/>
      <c r="DT110" s="903"/>
      <c r="DU110" s="903"/>
      <c r="DV110" s="904">
        <v>7.4</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394</v>
      </c>
      <c r="AB111" s="984"/>
      <c r="AC111" s="984"/>
      <c r="AD111" s="984"/>
      <c r="AE111" s="985"/>
      <c r="AF111" s="986" t="s">
        <v>121</v>
      </c>
      <c r="AG111" s="984"/>
      <c r="AH111" s="984"/>
      <c r="AI111" s="984"/>
      <c r="AJ111" s="985"/>
      <c r="AK111" s="986" t="s">
        <v>432</v>
      </c>
      <c r="AL111" s="984"/>
      <c r="AM111" s="984"/>
      <c r="AN111" s="984"/>
      <c r="AO111" s="985"/>
      <c r="AP111" s="987" t="s">
        <v>432</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2217527</v>
      </c>
      <c r="BR111" s="875"/>
      <c r="BS111" s="875"/>
      <c r="BT111" s="875"/>
      <c r="BU111" s="875"/>
      <c r="BV111" s="875">
        <v>2070854</v>
      </c>
      <c r="BW111" s="875"/>
      <c r="BX111" s="875"/>
      <c r="BY111" s="875"/>
      <c r="BZ111" s="875"/>
      <c r="CA111" s="875">
        <v>1924913</v>
      </c>
      <c r="CB111" s="875"/>
      <c r="CC111" s="875"/>
      <c r="CD111" s="875"/>
      <c r="CE111" s="875"/>
      <c r="CF111" s="936">
        <v>7.6</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103878</v>
      </c>
      <c r="DH111" s="875"/>
      <c r="DI111" s="875"/>
      <c r="DJ111" s="875"/>
      <c r="DK111" s="875"/>
      <c r="DL111" s="875">
        <v>77299</v>
      </c>
      <c r="DM111" s="875"/>
      <c r="DN111" s="875"/>
      <c r="DO111" s="875"/>
      <c r="DP111" s="875"/>
      <c r="DQ111" s="875">
        <v>50700</v>
      </c>
      <c r="DR111" s="875"/>
      <c r="DS111" s="875"/>
      <c r="DT111" s="875"/>
      <c r="DU111" s="875"/>
      <c r="DV111" s="852">
        <v>0.2</v>
      </c>
      <c r="DW111" s="852"/>
      <c r="DX111" s="852"/>
      <c r="DY111" s="852"/>
      <c r="DZ111" s="853"/>
    </row>
    <row r="112" spans="1:131" s="226" customFormat="1" ht="26.25" customHeight="1" x14ac:dyDescent="0.15">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377</v>
      </c>
      <c r="AB112" s="838"/>
      <c r="AC112" s="838"/>
      <c r="AD112" s="838"/>
      <c r="AE112" s="839"/>
      <c r="AF112" s="840" t="s">
        <v>377</v>
      </c>
      <c r="AG112" s="838"/>
      <c r="AH112" s="838"/>
      <c r="AI112" s="838"/>
      <c r="AJ112" s="839"/>
      <c r="AK112" s="840" t="s">
        <v>437</v>
      </c>
      <c r="AL112" s="838"/>
      <c r="AM112" s="838"/>
      <c r="AN112" s="838"/>
      <c r="AO112" s="839"/>
      <c r="AP112" s="885" t="s">
        <v>394</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23225884</v>
      </c>
      <c r="BR112" s="875"/>
      <c r="BS112" s="875"/>
      <c r="BT112" s="875"/>
      <c r="BU112" s="875"/>
      <c r="BV112" s="875">
        <v>23101832</v>
      </c>
      <c r="BW112" s="875"/>
      <c r="BX112" s="875"/>
      <c r="BY112" s="875"/>
      <c r="BZ112" s="875"/>
      <c r="CA112" s="875">
        <v>22361757</v>
      </c>
      <c r="CB112" s="875"/>
      <c r="CC112" s="875"/>
      <c r="CD112" s="875"/>
      <c r="CE112" s="875"/>
      <c r="CF112" s="936">
        <v>88.2</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394</v>
      </c>
      <c r="DH112" s="875"/>
      <c r="DI112" s="875"/>
      <c r="DJ112" s="875"/>
      <c r="DK112" s="875"/>
      <c r="DL112" s="875" t="s">
        <v>377</v>
      </c>
      <c r="DM112" s="875"/>
      <c r="DN112" s="875"/>
      <c r="DO112" s="875"/>
      <c r="DP112" s="875"/>
      <c r="DQ112" s="875" t="s">
        <v>406</v>
      </c>
      <c r="DR112" s="875"/>
      <c r="DS112" s="875"/>
      <c r="DT112" s="875"/>
      <c r="DU112" s="875"/>
      <c r="DV112" s="852" t="s">
        <v>440</v>
      </c>
      <c r="DW112" s="852"/>
      <c r="DX112" s="852"/>
      <c r="DY112" s="852"/>
      <c r="DZ112" s="853"/>
    </row>
    <row r="113" spans="1:130" s="226" customFormat="1" ht="26.25" customHeight="1" x14ac:dyDescent="0.15">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1746794</v>
      </c>
      <c r="AB113" s="984"/>
      <c r="AC113" s="984"/>
      <c r="AD113" s="984"/>
      <c r="AE113" s="985"/>
      <c r="AF113" s="986">
        <v>1754705</v>
      </c>
      <c r="AG113" s="984"/>
      <c r="AH113" s="984"/>
      <c r="AI113" s="984"/>
      <c r="AJ113" s="985"/>
      <c r="AK113" s="986">
        <v>1777777</v>
      </c>
      <c r="AL113" s="984"/>
      <c r="AM113" s="984"/>
      <c r="AN113" s="984"/>
      <c r="AO113" s="985"/>
      <c r="AP113" s="987">
        <v>7</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2261182</v>
      </c>
      <c r="BR113" s="875"/>
      <c r="BS113" s="875"/>
      <c r="BT113" s="875"/>
      <c r="BU113" s="875"/>
      <c r="BV113" s="875">
        <v>1614433</v>
      </c>
      <c r="BW113" s="875"/>
      <c r="BX113" s="875"/>
      <c r="BY113" s="875"/>
      <c r="BZ113" s="875"/>
      <c r="CA113" s="875">
        <v>1094635</v>
      </c>
      <c r="CB113" s="875"/>
      <c r="CC113" s="875"/>
      <c r="CD113" s="875"/>
      <c r="CE113" s="875"/>
      <c r="CF113" s="936">
        <v>4.3</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5443</v>
      </c>
      <c r="DH113" s="838"/>
      <c r="DI113" s="838"/>
      <c r="DJ113" s="838"/>
      <c r="DK113" s="839"/>
      <c r="DL113" s="840">
        <v>2345</v>
      </c>
      <c r="DM113" s="838"/>
      <c r="DN113" s="838"/>
      <c r="DO113" s="838"/>
      <c r="DP113" s="839"/>
      <c r="DQ113" s="840" t="s">
        <v>440</v>
      </c>
      <c r="DR113" s="838"/>
      <c r="DS113" s="838"/>
      <c r="DT113" s="838"/>
      <c r="DU113" s="839"/>
      <c r="DV113" s="885" t="s">
        <v>440</v>
      </c>
      <c r="DW113" s="886"/>
      <c r="DX113" s="886"/>
      <c r="DY113" s="886"/>
      <c r="DZ113" s="887"/>
    </row>
    <row r="114" spans="1:130" s="226" customFormat="1" ht="26.25" customHeight="1" x14ac:dyDescent="0.15">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974939</v>
      </c>
      <c r="AB114" s="838"/>
      <c r="AC114" s="838"/>
      <c r="AD114" s="838"/>
      <c r="AE114" s="839"/>
      <c r="AF114" s="840">
        <v>650920</v>
      </c>
      <c r="AG114" s="838"/>
      <c r="AH114" s="838"/>
      <c r="AI114" s="838"/>
      <c r="AJ114" s="839"/>
      <c r="AK114" s="840">
        <v>317506</v>
      </c>
      <c r="AL114" s="838"/>
      <c r="AM114" s="838"/>
      <c r="AN114" s="838"/>
      <c r="AO114" s="839"/>
      <c r="AP114" s="885">
        <v>1.3</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6918651</v>
      </c>
      <c r="BR114" s="875"/>
      <c r="BS114" s="875"/>
      <c r="BT114" s="875"/>
      <c r="BU114" s="875"/>
      <c r="BV114" s="875">
        <v>6709417</v>
      </c>
      <c r="BW114" s="875"/>
      <c r="BX114" s="875"/>
      <c r="BY114" s="875"/>
      <c r="BZ114" s="875"/>
      <c r="CA114" s="875">
        <v>6964318</v>
      </c>
      <c r="CB114" s="875"/>
      <c r="CC114" s="875"/>
      <c r="CD114" s="875"/>
      <c r="CE114" s="875"/>
      <c r="CF114" s="936">
        <v>27.5</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437</v>
      </c>
      <c r="DH114" s="838"/>
      <c r="DI114" s="838"/>
      <c r="DJ114" s="838"/>
      <c r="DK114" s="839"/>
      <c r="DL114" s="840" t="s">
        <v>394</v>
      </c>
      <c r="DM114" s="838"/>
      <c r="DN114" s="838"/>
      <c r="DO114" s="838"/>
      <c r="DP114" s="839"/>
      <c r="DQ114" s="840" t="s">
        <v>377</v>
      </c>
      <c r="DR114" s="838"/>
      <c r="DS114" s="838"/>
      <c r="DT114" s="838"/>
      <c r="DU114" s="839"/>
      <c r="DV114" s="885" t="s">
        <v>440</v>
      </c>
      <c r="DW114" s="886"/>
      <c r="DX114" s="886"/>
      <c r="DY114" s="886"/>
      <c r="DZ114" s="887"/>
    </row>
    <row r="115" spans="1:130" s="226" customFormat="1" ht="26.25" customHeight="1" x14ac:dyDescent="0.15">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150266</v>
      </c>
      <c r="AB115" s="984"/>
      <c r="AC115" s="984"/>
      <c r="AD115" s="984"/>
      <c r="AE115" s="985"/>
      <c r="AF115" s="986">
        <v>149140</v>
      </c>
      <c r="AG115" s="984"/>
      <c r="AH115" s="984"/>
      <c r="AI115" s="984"/>
      <c r="AJ115" s="985"/>
      <c r="AK115" s="986">
        <v>148255</v>
      </c>
      <c r="AL115" s="984"/>
      <c r="AM115" s="984"/>
      <c r="AN115" s="984"/>
      <c r="AO115" s="985"/>
      <c r="AP115" s="987">
        <v>0.6</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v>4680553</v>
      </c>
      <c r="BR115" s="875"/>
      <c r="BS115" s="875"/>
      <c r="BT115" s="875"/>
      <c r="BU115" s="875"/>
      <c r="BV115" s="875">
        <v>1632448</v>
      </c>
      <c r="BW115" s="875"/>
      <c r="BX115" s="875"/>
      <c r="BY115" s="875"/>
      <c r="BZ115" s="875"/>
      <c r="CA115" s="875">
        <v>3404813</v>
      </c>
      <c r="CB115" s="875"/>
      <c r="CC115" s="875"/>
      <c r="CD115" s="875"/>
      <c r="CE115" s="875"/>
      <c r="CF115" s="936">
        <v>13.4</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437</v>
      </c>
      <c r="DH115" s="838"/>
      <c r="DI115" s="838"/>
      <c r="DJ115" s="838"/>
      <c r="DK115" s="839"/>
      <c r="DL115" s="840" t="s">
        <v>394</v>
      </c>
      <c r="DM115" s="838"/>
      <c r="DN115" s="838"/>
      <c r="DO115" s="838"/>
      <c r="DP115" s="839"/>
      <c r="DQ115" s="840" t="s">
        <v>406</v>
      </c>
      <c r="DR115" s="838"/>
      <c r="DS115" s="838"/>
      <c r="DT115" s="838"/>
      <c r="DU115" s="839"/>
      <c r="DV115" s="885" t="s">
        <v>450</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440</v>
      </c>
      <c r="AB116" s="838"/>
      <c r="AC116" s="838"/>
      <c r="AD116" s="838"/>
      <c r="AE116" s="839"/>
      <c r="AF116" s="840" t="s">
        <v>394</v>
      </c>
      <c r="AG116" s="838"/>
      <c r="AH116" s="838"/>
      <c r="AI116" s="838"/>
      <c r="AJ116" s="839"/>
      <c r="AK116" s="840" t="s">
        <v>406</v>
      </c>
      <c r="AL116" s="838"/>
      <c r="AM116" s="838"/>
      <c r="AN116" s="838"/>
      <c r="AO116" s="839"/>
      <c r="AP116" s="885" t="s">
        <v>394</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437</v>
      </c>
      <c r="BR116" s="875"/>
      <c r="BS116" s="875"/>
      <c r="BT116" s="875"/>
      <c r="BU116" s="875"/>
      <c r="BV116" s="875" t="s">
        <v>440</v>
      </c>
      <c r="BW116" s="875"/>
      <c r="BX116" s="875"/>
      <c r="BY116" s="875"/>
      <c r="BZ116" s="875"/>
      <c r="CA116" s="875" t="s">
        <v>394</v>
      </c>
      <c r="CB116" s="875"/>
      <c r="CC116" s="875"/>
      <c r="CD116" s="875"/>
      <c r="CE116" s="875"/>
      <c r="CF116" s="936" t="s">
        <v>440</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394</v>
      </c>
      <c r="DH116" s="838"/>
      <c r="DI116" s="838"/>
      <c r="DJ116" s="838"/>
      <c r="DK116" s="839"/>
      <c r="DL116" s="840" t="s">
        <v>450</v>
      </c>
      <c r="DM116" s="838"/>
      <c r="DN116" s="838"/>
      <c r="DO116" s="838"/>
      <c r="DP116" s="839"/>
      <c r="DQ116" s="840" t="s">
        <v>437</v>
      </c>
      <c r="DR116" s="838"/>
      <c r="DS116" s="838"/>
      <c r="DT116" s="838"/>
      <c r="DU116" s="839"/>
      <c r="DV116" s="885" t="s">
        <v>394</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8603060</v>
      </c>
      <c r="AB117" s="970"/>
      <c r="AC117" s="970"/>
      <c r="AD117" s="970"/>
      <c r="AE117" s="971"/>
      <c r="AF117" s="972">
        <v>8405793</v>
      </c>
      <c r="AG117" s="970"/>
      <c r="AH117" s="970"/>
      <c r="AI117" s="970"/>
      <c r="AJ117" s="971"/>
      <c r="AK117" s="972">
        <v>8450821</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450</v>
      </c>
      <c r="BR117" s="875"/>
      <c r="BS117" s="875"/>
      <c r="BT117" s="875"/>
      <c r="BU117" s="875"/>
      <c r="BV117" s="875" t="s">
        <v>440</v>
      </c>
      <c r="BW117" s="875"/>
      <c r="BX117" s="875"/>
      <c r="BY117" s="875"/>
      <c r="BZ117" s="875"/>
      <c r="CA117" s="875" t="s">
        <v>437</v>
      </c>
      <c r="CB117" s="875"/>
      <c r="CC117" s="875"/>
      <c r="CD117" s="875"/>
      <c r="CE117" s="875"/>
      <c r="CF117" s="936" t="s">
        <v>440</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440</v>
      </c>
      <c r="DH117" s="838"/>
      <c r="DI117" s="838"/>
      <c r="DJ117" s="838"/>
      <c r="DK117" s="839"/>
      <c r="DL117" s="840" t="s">
        <v>406</v>
      </c>
      <c r="DM117" s="838"/>
      <c r="DN117" s="838"/>
      <c r="DO117" s="838"/>
      <c r="DP117" s="839"/>
      <c r="DQ117" s="840" t="s">
        <v>440</v>
      </c>
      <c r="DR117" s="838"/>
      <c r="DS117" s="838"/>
      <c r="DT117" s="838"/>
      <c r="DU117" s="839"/>
      <c r="DV117" s="885" t="s">
        <v>450</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297</v>
      </c>
      <c r="AG118" s="963"/>
      <c r="AH118" s="963"/>
      <c r="AI118" s="963"/>
      <c r="AJ118" s="964"/>
      <c r="AK118" s="965" t="s">
        <v>296</v>
      </c>
      <c r="AL118" s="963"/>
      <c r="AM118" s="963"/>
      <c r="AN118" s="963"/>
      <c r="AO118" s="964"/>
      <c r="AP118" s="966" t="s">
        <v>425</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450</v>
      </c>
      <c r="BR118" s="906"/>
      <c r="BS118" s="906"/>
      <c r="BT118" s="906"/>
      <c r="BU118" s="906"/>
      <c r="BV118" s="906" t="s">
        <v>406</v>
      </c>
      <c r="BW118" s="906"/>
      <c r="BX118" s="906"/>
      <c r="BY118" s="906"/>
      <c r="BZ118" s="906"/>
      <c r="CA118" s="906" t="s">
        <v>450</v>
      </c>
      <c r="CB118" s="906"/>
      <c r="CC118" s="906"/>
      <c r="CD118" s="906"/>
      <c r="CE118" s="906"/>
      <c r="CF118" s="936" t="s">
        <v>440</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450</v>
      </c>
      <c r="DH118" s="838"/>
      <c r="DI118" s="838"/>
      <c r="DJ118" s="838"/>
      <c r="DK118" s="839"/>
      <c r="DL118" s="840" t="s">
        <v>450</v>
      </c>
      <c r="DM118" s="838"/>
      <c r="DN118" s="838"/>
      <c r="DO118" s="838"/>
      <c r="DP118" s="839"/>
      <c r="DQ118" s="840" t="s">
        <v>440</v>
      </c>
      <c r="DR118" s="838"/>
      <c r="DS118" s="838"/>
      <c r="DT118" s="838"/>
      <c r="DU118" s="839"/>
      <c r="DV118" s="885" t="s">
        <v>406</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116997</v>
      </c>
      <c r="AB119" s="956"/>
      <c r="AC119" s="956"/>
      <c r="AD119" s="956"/>
      <c r="AE119" s="957"/>
      <c r="AF119" s="958">
        <v>116996</v>
      </c>
      <c r="AG119" s="956"/>
      <c r="AH119" s="956"/>
      <c r="AI119" s="956"/>
      <c r="AJ119" s="957"/>
      <c r="AK119" s="958">
        <v>116996</v>
      </c>
      <c r="AL119" s="956"/>
      <c r="AM119" s="956"/>
      <c r="AN119" s="956"/>
      <c r="AO119" s="957"/>
      <c r="AP119" s="959">
        <v>0.5</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459</v>
      </c>
      <c r="BP119" s="939"/>
      <c r="BQ119" s="943">
        <v>94581568</v>
      </c>
      <c r="BR119" s="906"/>
      <c r="BS119" s="906"/>
      <c r="BT119" s="906"/>
      <c r="BU119" s="906"/>
      <c r="BV119" s="906">
        <v>93257997</v>
      </c>
      <c r="BW119" s="906"/>
      <c r="BX119" s="906"/>
      <c r="BY119" s="906"/>
      <c r="BZ119" s="906"/>
      <c r="CA119" s="906">
        <v>104482575</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450</v>
      </c>
      <c r="DH119" s="821"/>
      <c r="DI119" s="821"/>
      <c r="DJ119" s="821"/>
      <c r="DK119" s="822"/>
      <c r="DL119" s="823" t="s">
        <v>450</v>
      </c>
      <c r="DM119" s="821"/>
      <c r="DN119" s="821"/>
      <c r="DO119" s="821"/>
      <c r="DP119" s="822"/>
      <c r="DQ119" s="823" t="s">
        <v>450</v>
      </c>
      <c r="DR119" s="821"/>
      <c r="DS119" s="821"/>
      <c r="DT119" s="821"/>
      <c r="DU119" s="822"/>
      <c r="DV119" s="909" t="s">
        <v>450</v>
      </c>
      <c r="DW119" s="910"/>
      <c r="DX119" s="910"/>
      <c r="DY119" s="910"/>
      <c r="DZ119" s="911"/>
    </row>
    <row r="120" spans="1:130" s="226" customFormat="1" ht="26.25" customHeight="1" x14ac:dyDescent="0.15">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26559</v>
      </c>
      <c r="AB120" s="838"/>
      <c r="AC120" s="838"/>
      <c r="AD120" s="838"/>
      <c r="AE120" s="839"/>
      <c r="AF120" s="840">
        <v>26579</v>
      </c>
      <c r="AG120" s="838"/>
      <c r="AH120" s="838"/>
      <c r="AI120" s="838"/>
      <c r="AJ120" s="839"/>
      <c r="AK120" s="840">
        <v>26599</v>
      </c>
      <c r="AL120" s="838"/>
      <c r="AM120" s="838"/>
      <c r="AN120" s="838"/>
      <c r="AO120" s="839"/>
      <c r="AP120" s="885">
        <v>0.1</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8499370</v>
      </c>
      <c r="BR120" s="903"/>
      <c r="BS120" s="903"/>
      <c r="BT120" s="903"/>
      <c r="BU120" s="903"/>
      <c r="BV120" s="903">
        <v>8729760</v>
      </c>
      <c r="BW120" s="903"/>
      <c r="BX120" s="903"/>
      <c r="BY120" s="903"/>
      <c r="BZ120" s="903"/>
      <c r="CA120" s="903">
        <v>9032191</v>
      </c>
      <c r="CB120" s="903"/>
      <c r="CC120" s="903"/>
      <c r="CD120" s="903"/>
      <c r="CE120" s="903"/>
      <c r="CF120" s="927">
        <v>35.6</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22265633</v>
      </c>
      <c r="DH120" s="903"/>
      <c r="DI120" s="903"/>
      <c r="DJ120" s="903"/>
      <c r="DK120" s="903"/>
      <c r="DL120" s="903">
        <v>22414346</v>
      </c>
      <c r="DM120" s="903"/>
      <c r="DN120" s="903"/>
      <c r="DO120" s="903"/>
      <c r="DP120" s="903"/>
      <c r="DQ120" s="903">
        <v>21564101</v>
      </c>
      <c r="DR120" s="903"/>
      <c r="DS120" s="903"/>
      <c r="DT120" s="903"/>
      <c r="DU120" s="903"/>
      <c r="DV120" s="904">
        <v>85</v>
      </c>
      <c r="DW120" s="904"/>
      <c r="DX120" s="904"/>
      <c r="DY120" s="904"/>
      <c r="DZ120" s="905"/>
    </row>
    <row r="121" spans="1:130" s="226"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5743</v>
      </c>
      <c r="AB121" s="838"/>
      <c r="AC121" s="838"/>
      <c r="AD121" s="838"/>
      <c r="AE121" s="839"/>
      <c r="AF121" s="840">
        <v>4685</v>
      </c>
      <c r="AG121" s="838"/>
      <c r="AH121" s="838"/>
      <c r="AI121" s="838"/>
      <c r="AJ121" s="839"/>
      <c r="AK121" s="840">
        <v>3868</v>
      </c>
      <c r="AL121" s="838"/>
      <c r="AM121" s="838"/>
      <c r="AN121" s="838"/>
      <c r="AO121" s="839"/>
      <c r="AP121" s="885">
        <v>0</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11691010</v>
      </c>
      <c r="BR121" s="875"/>
      <c r="BS121" s="875"/>
      <c r="BT121" s="875"/>
      <c r="BU121" s="875"/>
      <c r="BV121" s="875">
        <v>12372533</v>
      </c>
      <c r="BW121" s="875"/>
      <c r="BX121" s="875"/>
      <c r="BY121" s="875"/>
      <c r="BZ121" s="875"/>
      <c r="CA121" s="875">
        <v>18802679</v>
      </c>
      <c r="CB121" s="875"/>
      <c r="CC121" s="875"/>
      <c r="CD121" s="875"/>
      <c r="CE121" s="875"/>
      <c r="CF121" s="936">
        <v>74.099999999999994</v>
      </c>
      <c r="CG121" s="937"/>
      <c r="CH121" s="937"/>
      <c r="CI121" s="937"/>
      <c r="CJ121" s="937"/>
      <c r="CK121" s="930"/>
      <c r="CL121" s="916"/>
      <c r="CM121" s="916"/>
      <c r="CN121" s="916"/>
      <c r="CO121" s="917"/>
      <c r="CP121" s="896" t="s">
        <v>401</v>
      </c>
      <c r="CQ121" s="897"/>
      <c r="CR121" s="897"/>
      <c r="CS121" s="897"/>
      <c r="CT121" s="897"/>
      <c r="CU121" s="897"/>
      <c r="CV121" s="897"/>
      <c r="CW121" s="897"/>
      <c r="CX121" s="897"/>
      <c r="CY121" s="897"/>
      <c r="CZ121" s="897"/>
      <c r="DA121" s="897"/>
      <c r="DB121" s="897"/>
      <c r="DC121" s="897"/>
      <c r="DD121" s="897"/>
      <c r="DE121" s="897"/>
      <c r="DF121" s="898"/>
      <c r="DG121" s="874">
        <v>813368</v>
      </c>
      <c r="DH121" s="875"/>
      <c r="DI121" s="875"/>
      <c r="DJ121" s="875"/>
      <c r="DK121" s="875"/>
      <c r="DL121" s="875">
        <v>753690</v>
      </c>
      <c r="DM121" s="875"/>
      <c r="DN121" s="875"/>
      <c r="DO121" s="875"/>
      <c r="DP121" s="875"/>
      <c r="DQ121" s="875">
        <v>685637</v>
      </c>
      <c r="DR121" s="875"/>
      <c r="DS121" s="875"/>
      <c r="DT121" s="875"/>
      <c r="DU121" s="875"/>
      <c r="DV121" s="852">
        <v>2.7</v>
      </c>
      <c r="DW121" s="852"/>
      <c r="DX121" s="852"/>
      <c r="DY121" s="852"/>
      <c r="DZ121" s="853"/>
    </row>
    <row r="122" spans="1:130" s="226" customFormat="1" ht="26.25" customHeight="1" x14ac:dyDescent="0.15">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450</v>
      </c>
      <c r="AB122" s="838"/>
      <c r="AC122" s="838"/>
      <c r="AD122" s="838"/>
      <c r="AE122" s="839"/>
      <c r="AF122" s="840" t="s">
        <v>450</v>
      </c>
      <c r="AG122" s="838"/>
      <c r="AH122" s="838"/>
      <c r="AI122" s="838"/>
      <c r="AJ122" s="839"/>
      <c r="AK122" s="840" t="s">
        <v>450</v>
      </c>
      <c r="AL122" s="838"/>
      <c r="AM122" s="838"/>
      <c r="AN122" s="838"/>
      <c r="AO122" s="839"/>
      <c r="AP122" s="885" t="s">
        <v>450</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57337571</v>
      </c>
      <c r="BR122" s="906"/>
      <c r="BS122" s="906"/>
      <c r="BT122" s="906"/>
      <c r="BU122" s="906"/>
      <c r="BV122" s="906">
        <v>57797568</v>
      </c>
      <c r="BW122" s="906"/>
      <c r="BX122" s="906"/>
      <c r="BY122" s="906"/>
      <c r="BZ122" s="906"/>
      <c r="CA122" s="906">
        <v>62792491</v>
      </c>
      <c r="CB122" s="906"/>
      <c r="CC122" s="906"/>
      <c r="CD122" s="906"/>
      <c r="CE122" s="906"/>
      <c r="CF122" s="907">
        <v>247.6</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v>104988</v>
      </c>
      <c r="DH122" s="875"/>
      <c r="DI122" s="875"/>
      <c r="DJ122" s="875"/>
      <c r="DK122" s="875"/>
      <c r="DL122" s="875">
        <v>109328</v>
      </c>
      <c r="DM122" s="875"/>
      <c r="DN122" s="875"/>
      <c r="DO122" s="875"/>
      <c r="DP122" s="875"/>
      <c r="DQ122" s="875">
        <v>76779</v>
      </c>
      <c r="DR122" s="875"/>
      <c r="DS122" s="875"/>
      <c r="DT122" s="875"/>
      <c r="DU122" s="875"/>
      <c r="DV122" s="852">
        <v>0.3</v>
      </c>
      <c r="DW122" s="852"/>
      <c r="DX122" s="852"/>
      <c r="DY122" s="852"/>
      <c r="DZ122" s="853"/>
    </row>
    <row r="123" spans="1:130" s="226" customFormat="1" ht="26.25" customHeight="1" x14ac:dyDescent="0.15">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437</v>
      </c>
      <c r="AB123" s="838"/>
      <c r="AC123" s="838"/>
      <c r="AD123" s="838"/>
      <c r="AE123" s="839"/>
      <c r="AF123" s="840" t="s">
        <v>469</v>
      </c>
      <c r="AG123" s="838"/>
      <c r="AH123" s="838"/>
      <c r="AI123" s="838"/>
      <c r="AJ123" s="839"/>
      <c r="AK123" s="840" t="s">
        <v>377</v>
      </c>
      <c r="AL123" s="838"/>
      <c r="AM123" s="838"/>
      <c r="AN123" s="838"/>
      <c r="AO123" s="839"/>
      <c r="AP123" s="885" t="s">
        <v>470</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471</v>
      </c>
      <c r="BP123" s="939"/>
      <c r="BQ123" s="893">
        <v>77527951</v>
      </c>
      <c r="BR123" s="894"/>
      <c r="BS123" s="894"/>
      <c r="BT123" s="894"/>
      <c r="BU123" s="894"/>
      <c r="BV123" s="894">
        <v>78899861</v>
      </c>
      <c r="BW123" s="894"/>
      <c r="BX123" s="894"/>
      <c r="BY123" s="894"/>
      <c r="BZ123" s="894"/>
      <c r="CA123" s="894">
        <v>90627361</v>
      </c>
      <c r="CB123" s="894"/>
      <c r="CC123" s="894"/>
      <c r="CD123" s="894"/>
      <c r="CE123" s="894"/>
      <c r="CF123" s="804"/>
      <c r="CG123" s="805"/>
      <c r="CH123" s="805"/>
      <c r="CI123" s="805"/>
      <c r="CJ123" s="895"/>
      <c r="CK123" s="930"/>
      <c r="CL123" s="916"/>
      <c r="CM123" s="916"/>
      <c r="CN123" s="916"/>
      <c r="CO123" s="917"/>
      <c r="CP123" s="896" t="s">
        <v>397</v>
      </c>
      <c r="CQ123" s="897"/>
      <c r="CR123" s="897"/>
      <c r="CS123" s="897"/>
      <c r="CT123" s="897"/>
      <c r="CU123" s="897"/>
      <c r="CV123" s="897"/>
      <c r="CW123" s="897"/>
      <c r="CX123" s="897"/>
      <c r="CY123" s="897"/>
      <c r="CZ123" s="897"/>
      <c r="DA123" s="897"/>
      <c r="DB123" s="897"/>
      <c r="DC123" s="897"/>
      <c r="DD123" s="897"/>
      <c r="DE123" s="897"/>
      <c r="DF123" s="898"/>
      <c r="DG123" s="837">
        <v>41895</v>
      </c>
      <c r="DH123" s="838"/>
      <c r="DI123" s="838"/>
      <c r="DJ123" s="838"/>
      <c r="DK123" s="839"/>
      <c r="DL123" s="840">
        <v>48292</v>
      </c>
      <c r="DM123" s="838"/>
      <c r="DN123" s="838"/>
      <c r="DO123" s="838"/>
      <c r="DP123" s="839"/>
      <c r="DQ123" s="840">
        <v>35240</v>
      </c>
      <c r="DR123" s="838"/>
      <c r="DS123" s="838"/>
      <c r="DT123" s="838"/>
      <c r="DU123" s="839"/>
      <c r="DV123" s="885">
        <v>0.1</v>
      </c>
      <c r="DW123" s="886"/>
      <c r="DX123" s="886"/>
      <c r="DY123" s="886"/>
      <c r="DZ123" s="887"/>
    </row>
    <row r="124" spans="1:130" s="226" customFormat="1" ht="26.25" customHeight="1" thickBot="1" x14ac:dyDescent="0.2">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394</v>
      </c>
      <c r="AB124" s="838"/>
      <c r="AC124" s="838"/>
      <c r="AD124" s="838"/>
      <c r="AE124" s="839"/>
      <c r="AF124" s="840" t="s">
        <v>437</v>
      </c>
      <c r="AG124" s="838"/>
      <c r="AH124" s="838"/>
      <c r="AI124" s="838"/>
      <c r="AJ124" s="839"/>
      <c r="AK124" s="840" t="s">
        <v>437</v>
      </c>
      <c r="AL124" s="838"/>
      <c r="AM124" s="838"/>
      <c r="AN124" s="838"/>
      <c r="AO124" s="839"/>
      <c r="AP124" s="885" t="s">
        <v>394</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67.2</v>
      </c>
      <c r="BR124" s="892"/>
      <c r="BS124" s="892"/>
      <c r="BT124" s="892"/>
      <c r="BU124" s="892"/>
      <c r="BV124" s="892">
        <v>56.4</v>
      </c>
      <c r="BW124" s="892"/>
      <c r="BX124" s="892"/>
      <c r="BY124" s="892"/>
      <c r="BZ124" s="892"/>
      <c r="CA124" s="892">
        <v>54.6</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t="s">
        <v>377</v>
      </c>
      <c r="DH124" s="821"/>
      <c r="DI124" s="821"/>
      <c r="DJ124" s="821"/>
      <c r="DK124" s="822"/>
      <c r="DL124" s="823" t="s">
        <v>470</v>
      </c>
      <c r="DM124" s="821"/>
      <c r="DN124" s="821"/>
      <c r="DO124" s="821"/>
      <c r="DP124" s="822"/>
      <c r="DQ124" s="823" t="s">
        <v>437</v>
      </c>
      <c r="DR124" s="821"/>
      <c r="DS124" s="821"/>
      <c r="DT124" s="821"/>
      <c r="DU124" s="822"/>
      <c r="DV124" s="909" t="s">
        <v>437</v>
      </c>
      <c r="DW124" s="910"/>
      <c r="DX124" s="910"/>
      <c r="DY124" s="910"/>
      <c r="DZ124" s="911"/>
    </row>
    <row r="125" spans="1:130" s="226" customFormat="1" ht="26.25" customHeight="1" x14ac:dyDescent="0.15">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377</v>
      </c>
      <c r="AB125" s="838"/>
      <c r="AC125" s="838"/>
      <c r="AD125" s="838"/>
      <c r="AE125" s="839"/>
      <c r="AF125" s="840" t="s">
        <v>377</v>
      </c>
      <c r="AG125" s="838"/>
      <c r="AH125" s="838"/>
      <c r="AI125" s="838"/>
      <c r="AJ125" s="839"/>
      <c r="AK125" s="840" t="s">
        <v>469</v>
      </c>
      <c r="AL125" s="838"/>
      <c r="AM125" s="838"/>
      <c r="AN125" s="838"/>
      <c r="AO125" s="839"/>
      <c r="AP125" s="885" t="s">
        <v>470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394</v>
      </c>
      <c r="DH125" s="903"/>
      <c r="DI125" s="903"/>
      <c r="DJ125" s="903"/>
      <c r="DK125" s="903"/>
      <c r="DL125" s="903" t="s">
        <v>476</v>
      </c>
      <c r="DM125" s="903"/>
      <c r="DN125" s="903"/>
      <c r="DO125" s="903"/>
      <c r="DP125" s="903"/>
      <c r="DQ125" s="903" t="s">
        <v>377</v>
      </c>
      <c r="DR125" s="903"/>
      <c r="DS125" s="903"/>
      <c r="DT125" s="903"/>
      <c r="DU125" s="903"/>
      <c r="DV125" s="904" t="s">
        <v>437</v>
      </c>
      <c r="DW125" s="904"/>
      <c r="DX125" s="904"/>
      <c r="DY125" s="904"/>
      <c r="DZ125" s="905"/>
    </row>
    <row r="126" spans="1:130" s="226" customFormat="1" ht="26.25" customHeight="1" thickBot="1" x14ac:dyDescent="0.2">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437</v>
      </c>
      <c r="AB126" s="838"/>
      <c r="AC126" s="838"/>
      <c r="AD126" s="838"/>
      <c r="AE126" s="839"/>
      <c r="AF126" s="840" t="s">
        <v>377</v>
      </c>
      <c r="AG126" s="838"/>
      <c r="AH126" s="838"/>
      <c r="AI126" s="838"/>
      <c r="AJ126" s="839"/>
      <c r="AK126" s="840" t="s">
        <v>437</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v>3511988</v>
      </c>
      <c r="DH126" s="875"/>
      <c r="DI126" s="875"/>
      <c r="DJ126" s="875"/>
      <c r="DK126" s="875"/>
      <c r="DL126" s="875" t="s">
        <v>121</v>
      </c>
      <c r="DM126" s="875"/>
      <c r="DN126" s="875"/>
      <c r="DO126" s="875"/>
      <c r="DP126" s="875"/>
      <c r="DQ126" s="875" t="s">
        <v>377</v>
      </c>
      <c r="DR126" s="875"/>
      <c r="DS126" s="875"/>
      <c r="DT126" s="875"/>
      <c r="DU126" s="875"/>
      <c r="DV126" s="852" t="s">
        <v>394</v>
      </c>
      <c r="DW126" s="852"/>
      <c r="DX126" s="852"/>
      <c r="DY126" s="852"/>
      <c r="DZ126" s="853"/>
    </row>
    <row r="127" spans="1:130" s="226" customFormat="1" ht="26.25" customHeight="1" x14ac:dyDescent="0.15">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967</v>
      </c>
      <c r="AB127" s="838"/>
      <c r="AC127" s="838"/>
      <c r="AD127" s="838"/>
      <c r="AE127" s="839"/>
      <c r="AF127" s="840">
        <v>880</v>
      </c>
      <c r="AG127" s="838"/>
      <c r="AH127" s="838"/>
      <c r="AI127" s="838"/>
      <c r="AJ127" s="839"/>
      <c r="AK127" s="840">
        <v>792</v>
      </c>
      <c r="AL127" s="838"/>
      <c r="AM127" s="838"/>
      <c r="AN127" s="838"/>
      <c r="AO127" s="839"/>
      <c r="AP127" s="885">
        <v>0</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377</v>
      </c>
      <c r="DH127" s="875"/>
      <c r="DI127" s="875"/>
      <c r="DJ127" s="875"/>
      <c r="DK127" s="875"/>
      <c r="DL127" s="875">
        <v>1632448</v>
      </c>
      <c r="DM127" s="875"/>
      <c r="DN127" s="875"/>
      <c r="DO127" s="875"/>
      <c r="DP127" s="875"/>
      <c r="DQ127" s="875">
        <v>3404813</v>
      </c>
      <c r="DR127" s="875"/>
      <c r="DS127" s="875"/>
      <c r="DT127" s="875"/>
      <c r="DU127" s="875"/>
      <c r="DV127" s="852">
        <v>13.4</v>
      </c>
      <c r="DW127" s="852"/>
      <c r="DX127" s="852"/>
      <c r="DY127" s="852"/>
      <c r="DZ127" s="853"/>
    </row>
    <row r="128" spans="1:130" s="226" customFormat="1" ht="26.25" customHeight="1" thickBot="1" x14ac:dyDescent="0.2">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1026462</v>
      </c>
      <c r="AB128" s="859"/>
      <c r="AC128" s="859"/>
      <c r="AD128" s="859"/>
      <c r="AE128" s="860"/>
      <c r="AF128" s="861">
        <v>1002929</v>
      </c>
      <c r="AG128" s="859"/>
      <c r="AH128" s="859"/>
      <c r="AI128" s="859"/>
      <c r="AJ128" s="860"/>
      <c r="AK128" s="861">
        <v>1083700</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377</v>
      </c>
      <c r="BG128" s="845"/>
      <c r="BH128" s="845"/>
      <c r="BI128" s="845"/>
      <c r="BJ128" s="845"/>
      <c r="BK128" s="845"/>
      <c r="BL128" s="868"/>
      <c r="BM128" s="844">
        <v>11.8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t="s">
        <v>437</v>
      </c>
      <c r="DH128" s="849"/>
      <c r="DI128" s="849"/>
      <c r="DJ128" s="849"/>
      <c r="DK128" s="849"/>
      <c r="DL128" s="849" t="s">
        <v>437</v>
      </c>
      <c r="DM128" s="849"/>
      <c r="DN128" s="849"/>
      <c r="DO128" s="849"/>
      <c r="DP128" s="849"/>
      <c r="DQ128" s="849" t="s">
        <v>377</v>
      </c>
      <c r="DR128" s="849"/>
      <c r="DS128" s="849"/>
      <c r="DT128" s="849"/>
      <c r="DU128" s="849"/>
      <c r="DV128" s="850" t="s">
        <v>470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30029171</v>
      </c>
      <c r="AB129" s="838"/>
      <c r="AC129" s="838"/>
      <c r="AD129" s="838"/>
      <c r="AE129" s="839"/>
      <c r="AF129" s="840">
        <v>30258838</v>
      </c>
      <c r="AG129" s="838"/>
      <c r="AH129" s="838"/>
      <c r="AI129" s="838"/>
      <c r="AJ129" s="839"/>
      <c r="AK129" s="840">
        <v>30219981</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377</v>
      </c>
      <c r="BG129" s="828"/>
      <c r="BH129" s="828"/>
      <c r="BI129" s="828"/>
      <c r="BJ129" s="828"/>
      <c r="BK129" s="828"/>
      <c r="BL129" s="829"/>
      <c r="BM129" s="827">
        <v>16.8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4661051</v>
      </c>
      <c r="AB130" s="838"/>
      <c r="AC130" s="838"/>
      <c r="AD130" s="838"/>
      <c r="AE130" s="839"/>
      <c r="AF130" s="840">
        <v>4803412</v>
      </c>
      <c r="AG130" s="838"/>
      <c r="AH130" s="838"/>
      <c r="AI130" s="838"/>
      <c r="AJ130" s="839"/>
      <c r="AK130" s="840">
        <v>4860782</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10.5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25368120</v>
      </c>
      <c r="AB131" s="821"/>
      <c r="AC131" s="821"/>
      <c r="AD131" s="821"/>
      <c r="AE131" s="822"/>
      <c r="AF131" s="823">
        <v>25455426</v>
      </c>
      <c r="AG131" s="821"/>
      <c r="AH131" s="821"/>
      <c r="AI131" s="821"/>
      <c r="AJ131" s="822"/>
      <c r="AK131" s="823">
        <v>25359199</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v>54.6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11.492956510000001</v>
      </c>
      <c r="AB132" s="801"/>
      <c r="AC132" s="801"/>
      <c r="AD132" s="801"/>
      <c r="AE132" s="802"/>
      <c r="AF132" s="803">
        <v>10.211780340000001</v>
      </c>
      <c r="AG132" s="801"/>
      <c r="AH132" s="801"/>
      <c r="AI132" s="801"/>
      <c r="AJ132" s="802"/>
      <c r="AK132" s="803">
        <v>9.8833523880000005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11.3</v>
      </c>
      <c r="AB133" s="780"/>
      <c r="AC133" s="780"/>
      <c r="AD133" s="780"/>
      <c r="AE133" s="781"/>
      <c r="AF133" s="779">
        <v>10.9</v>
      </c>
      <c r="AG133" s="780"/>
      <c r="AH133" s="780"/>
      <c r="AI133" s="780"/>
      <c r="AJ133" s="781"/>
      <c r="AK133" s="779">
        <v>10.5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SUKU1cF7w2nxT+rI10azUAJeqSK8JuPd5Vw+xKrvxkJsljWVu2gEv87T3tmlr9DIdX6WDYtzjzbyzZW88n98Q==" saltValue="pzZRPoq/Lc8NXvXrBTU9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R7" zoomScale="75" zoomScaleNormal="85" zoomScaleSheetLayoutView="75" workbookViewId="0">
      <selection activeCell="CU28" sqref="CU28"/>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KWI5X94iObWzp+BexbRPxBdt8jPuSzqMadk0KEl6wka5aoKP6j/uv59CHXbv6YJyZWdqsbEDBlFFABGX02rtA==" saltValue="byDBTA1///ggEUI/MUeE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Z52" zoomScale="96" zoomScaleNormal="96"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D0RlIXPkHfyAwj9yrDGKlCTmpMRxG1BWXf2ktsHptm/80tbAc/id+mbB546TPJtAN/PKw093PYRlQoGFIZMXQ==" saltValue="VGfmg2kJcwArFZGW+gomd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election activeCell="AK51" sqref="AK51"/>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506</v>
      </c>
      <c r="AL9" s="1207"/>
      <c r="AM9" s="1207"/>
      <c r="AN9" s="1208"/>
      <c r="AO9" s="292">
        <v>9125249</v>
      </c>
      <c r="AP9" s="292">
        <v>63844</v>
      </c>
      <c r="AQ9" s="293">
        <v>56134</v>
      </c>
      <c r="AR9" s="294">
        <v>13.7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507</v>
      </c>
      <c r="AL10" s="1207"/>
      <c r="AM10" s="1207"/>
      <c r="AN10" s="1208"/>
      <c r="AO10" s="295">
        <v>640297</v>
      </c>
      <c r="AP10" s="295">
        <v>4480</v>
      </c>
      <c r="AQ10" s="296">
        <v>5510</v>
      </c>
      <c r="AR10" s="297">
        <v>-18.7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508</v>
      </c>
      <c r="AL11" s="1207"/>
      <c r="AM11" s="1207"/>
      <c r="AN11" s="1208"/>
      <c r="AO11" s="295">
        <v>224160</v>
      </c>
      <c r="AP11" s="295">
        <v>1568</v>
      </c>
      <c r="AQ11" s="296">
        <v>3865</v>
      </c>
      <c r="AR11" s="297">
        <v>-59.4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509</v>
      </c>
      <c r="AL12" s="1207"/>
      <c r="AM12" s="1207"/>
      <c r="AN12" s="1208"/>
      <c r="AO12" s="295">
        <v>40184</v>
      </c>
      <c r="AP12" s="295">
        <v>281</v>
      </c>
      <c r="AQ12" s="296">
        <v>1439</v>
      </c>
      <c r="AR12" s="297">
        <v>-80.5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510</v>
      </c>
      <c r="AL13" s="1207"/>
      <c r="AM13" s="1207"/>
      <c r="AN13" s="1208"/>
      <c r="AO13" s="295" t="s">
        <v>511</v>
      </c>
      <c r="AP13" s="295" t="s">
        <v>511</v>
      </c>
      <c r="AQ13" s="296">
        <v>19</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512</v>
      </c>
      <c r="AL14" s="1207"/>
      <c r="AM14" s="1207"/>
      <c r="AN14" s="1208"/>
      <c r="AO14" s="295">
        <v>269503</v>
      </c>
      <c r="AP14" s="295">
        <v>1886</v>
      </c>
      <c r="AQ14" s="296">
        <v>2011</v>
      </c>
      <c r="AR14" s="297">
        <v>-6.2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513</v>
      </c>
      <c r="AL15" s="1207"/>
      <c r="AM15" s="1207"/>
      <c r="AN15" s="1208"/>
      <c r="AO15" s="295">
        <v>170059</v>
      </c>
      <c r="AP15" s="295">
        <v>1190</v>
      </c>
      <c r="AQ15" s="296">
        <v>1607</v>
      </c>
      <c r="AR15" s="297">
        <v>-25.9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514</v>
      </c>
      <c r="AL16" s="1210"/>
      <c r="AM16" s="1210"/>
      <c r="AN16" s="1211"/>
      <c r="AO16" s="295">
        <v>-707785</v>
      </c>
      <c r="AP16" s="295">
        <v>-4952</v>
      </c>
      <c r="AQ16" s="296">
        <v>-5023</v>
      </c>
      <c r="AR16" s="297">
        <v>-1.4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9761667</v>
      </c>
      <c r="AP17" s="295">
        <v>68297</v>
      </c>
      <c r="AQ17" s="296">
        <v>65561</v>
      </c>
      <c r="AR17" s="297">
        <v>4.2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519</v>
      </c>
      <c r="AL21" s="1204"/>
      <c r="AM21" s="1204"/>
      <c r="AN21" s="1205"/>
      <c r="AO21" s="307">
        <v>7.23</v>
      </c>
      <c r="AP21" s="308">
        <v>6.51</v>
      </c>
      <c r="AQ21" s="309">
        <v>0.72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520</v>
      </c>
      <c r="AL22" s="1204"/>
      <c r="AM22" s="1204"/>
      <c r="AN22" s="1205"/>
      <c r="AO22" s="312">
        <v>100.6</v>
      </c>
      <c r="AP22" s="313">
        <v>99.9</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525</v>
      </c>
      <c r="AL32" s="1195"/>
      <c r="AM32" s="1195"/>
      <c r="AN32" s="1196"/>
      <c r="AO32" s="322">
        <v>6207283</v>
      </c>
      <c r="AP32" s="322">
        <v>43429</v>
      </c>
      <c r="AQ32" s="323">
        <v>34736</v>
      </c>
      <c r="AR32" s="324">
        <v>25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526</v>
      </c>
      <c r="AL33" s="1195"/>
      <c r="AM33" s="1195"/>
      <c r="AN33" s="1196"/>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527</v>
      </c>
      <c r="AL34" s="1195"/>
      <c r="AM34" s="1195"/>
      <c r="AN34" s="1196"/>
      <c r="AO34" s="322" t="s">
        <v>511</v>
      </c>
      <c r="AP34" s="322" t="s">
        <v>511</v>
      </c>
      <c r="AQ34" s="323">
        <v>3</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528</v>
      </c>
      <c r="AL35" s="1195"/>
      <c r="AM35" s="1195"/>
      <c r="AN35" s="1196"/>
      <c r="AO35" s="322">
        <v>1777777</v>
      </c>
      <c r="AP35" s="322">
        <v>12438</v>
      </c>
      <c r="AQ35" s="323">
        <v>12174</v>
      </c>
      <c r="AR35" s="324">
        <v>2.2000000000000002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529</v>
      </c>
      <c r="AL36" s="1195"/>
      <c r="AM36" s="1195"/>
      <c r="AN36" s="1196"/>
      <c r="AO36" s="322">
        <v>317506</v>
      </c>
      <c r="AP36" s="322">
        <v>2221</v>
      </c>
      <c r="AQ36" s="323">
        <v>1732</v>
      </c>
      <c r="AR36" s="324">
        <v>28.2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530</v>
      </c>
      <c r="AL37" s="1195"/>
      <c r="AM37" s="1195"/>
      <c r="AN37" s="1196"/>
      <c r="AO37" s="322">
        <v>148255</v>
      </c>
      <c r="AP37" s="322">
        <v>1037</v>
      </c>
      <c r="AQ37" s="323">
        <v>505</v>
      </c>
      <c r="AR37" s="324">
        <v>105.3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531</v>
      </c>
      <c r="AL38" s="1198"/>
      <c r="AM38" s="1198"/>
      <c r="AN38" s="1199"/>
      <c r="AO38" s="325" t="s">
        <v>511</v>
      </c>
      <c r="AP38" s="325" t="s">
        <v>511</v>
      </c>
      <c r="AQ38" s="326">
        <v>0</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532</v>
      </c>
      <c r="AL39" s="1198"/>
      <c r="AM39" s="1198"/>
      <c r="AN39" s="1199"/>
      <c r="AO39" s="322">
        <v>-1083700</v>
      </c>
      <c r="AP39" s="322">
        <v>-7582</v>
      </c>
      <c r="AQ39" s="323">
        <v>-7643</v>
      </c>
      <c r="AR39" s="324">
        <v>-0.8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533</v>
      </c>
      <c r="AL40" s="1195"/>
      <c r="AM40" s="1195"/>
      <c r="AN40" s="1196"/>
      <c r="AO40" s="322">
        <v>-4860782</v>
      </c>
      <c r="AP40" s="322">
        <v>-34008</v>
      </c>
      <c r="AQ40" s="323">
        <v>-31811</v>
      </c>
      <c r="AR40" s="324">
        <v>6.9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2506339</v>
      </c>
      <c r="AP41" s="322">
        <v>17535</v>
      </c>
      <c r="AQ41" s="323">
        <v>9697</v>
      </c>
      <c r="AR41" s="324">
        <v>80.8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501</v>
      </c>
      <c r="AN49" s="1189" t="s">
        <v>537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3929133</v>
      </c>
      <c r="AN51" s="344">
        <v>27522</v>
      </c>
      <c r="AO51" s="345">
        <v>18.899999999999999</v>
      </c>
      <c r="AP51" s="346">
        <v>50840</v>
      </c>
      <c r="AQ51" s="347">
        <v>16.899999999999999</v>
      </c>
      <c r="AR51" s="348">
        <v>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1522490</v>
      </c>
      <c r="AN52" s="352">
        <v>10665</v>
      </c>
      <c r="AO52" s="353">
        <v>13.2</v>
      </c>
      <c r="AP52" s="354">
        <v>25367</v>
      </c>
      <c r="AQ52" s="355">
        <v>9.1</v>
      </c>
      <c r="AR52" s="356">
        <v>4.0999999999999996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3994004</v>
      </c>
      <c r="AN53" s="344">
        <v>27968</v>
      </c>
      <c r="AO53" s="345">
        <v>1.6</v>
      </c>
      <c r="AP53" s="346">
        <v>53605</v>
      </c>
      <c r="AQ53" s="347">
        <v>5.4</v>
      </c>
      <c r="AR53" s="348">
        <v>-3.8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1194715</v>
      </c>
      <c r="AN54" s="352">
        <v>8366</v>
      </c>
      <c r="AO54" s="353">
        <v>-21.6</v>
      </c>
      <c r="AP54" s="354">
        <v>28343</v>
      </c>
      <c r="AQ54" s="355">
        <v>11.7</v>
      </c>
      <c r="AR54" s="356">
        <v>-33.299999999999997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5379172</v>
      </c>
      <c r="AN55" s="344">
        <v>37577</v>
      </c>
      <c r="AO55" s="345">
        <v>34.4</v>
      </c>
      <c r="AP55" s="346">
        <v>46440</v>
      </c>
      <c r="AQ55" s="347">
        <v>-13.4</v>
      </c>
      <c r="AR55" s="348">
        <v>47.8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3407887</v>
      </c>
      <c r="AN56" s="352">
        <v>23807</v>
      </c>
      <c r="AO56" s="353">
        <v>184.6</v>
      </c>
      <c r="AP56" s="354">
        <v>27658</v>
      </c>
      <c r="AQ56" s="355">
        <v>-2.4</v>
      </c>
      <c r="AR56" s="356">
        <v>187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4303570</v>
      </c>
      <c r="AN57" s="344">
        <v>30078</v>
      </c>
      <c r="AO57" s="345">
        <v>-20</v>
      </c>
      <c r="AP57" s="346">
        <v>63257</v>
      </c>
      <c r="AQ57" s="347">
        <v>36.200000000000003</v>
      </c>
      <c r="AR57" s="348">
        <v>-56.2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2124777</v>
      </c>
      <c r="AN58" s="352">
        <v>14850</v>
      </c>
      <c r="AO58" s="353">
        <v>-37.6</v>
      </c>
      <c r="AP58" s="354">
        <v>27259</v>
      </c>
      <c r="AQ58" s="355">
        <v>-1.4</v>
      </c>
      <c r="AR58" s="356">
        <v>-36.200000000000003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4062617</v>
      </c>
      <c r="AN59" s="344">
        <v>28424</v>
      </c>
      <c r="AO59" s="345">
        <v>-5.5</v>
      </c>
      <c r="AP59" s="346">
        <v>52308</v>
      </c>
      <c r="AQ59" s="347">
        <v>-17.3</v>
      </c>
      <c r="AR59" s="348">
        <v>11.8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1335749</v>
      </c>
      <c r="AN60" s="352">
        <v>9345</v>
      </c>
      <c r="AO60" s="353">
        <v>-37.1</v>
      </c>
      <c r="AP60" s="354">
        <v>28695</v>
      </c>
      <c r="AQ60" s="355">
        <v>5.3</v>
      </c>
      <c r="AR60" s="356">
        <v>-42.4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4333699</v>
      </c>
      <c r="AN61" s="359">
        <v>30314</v>
      </c>
      <c r="AO61" s="360">
        <v>5.9</v>
      </c>
      <c r="AP61" s="361">
        <v>53290</v>
      </c>
      <c r="AQ61" s="362">
        <v>5.6</v>
      </c>
      <c r="AR61" s="348">
        <v>0.3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1917124</v>
      </c>
      <c r="AN62" s="352">
        <v>13407</v>
      </c>
      <c r="AO62" s="353">
        <v>20.3</v>
      </c>
      <c r="AP62" s="354">
        <v>27464</v>
      </c>
      <c r="AQ62" s="355">
        <v>4.5</v>
      </c>
      <c r="AR62" s="356">
        <v>15.8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2/9P0R5O88K6n/PeqQlNFx4ln/PrErV7M1DIwaREeO1gb587BP84UwQq+NXftLg76wFrrFy46ltllB2Q3fKqWw==" saltValue="2jWLlr7iOC6UsUOy3EoD9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I82"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P5NwtZmJwtXPKPk4+mc2MfbibafXMPKjLcR3j6tf1EVmald91nPo/fFLJOKwyjNKBIqmU6EMpLq8oGjzJOuUw==" saltValue="JYtyCiKsXm/MTZNAIVjy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I101"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498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2v29pJzHtIWguaBElAjqFoPgrClND3lI9ehphOYZCB0fo1vUFSvqa6s59RxHw1nX7CQM0Pj+8nSFxgg1kcexg==" saltValue="SxoclCiz2RRN9oNXF1/r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2" t="s">
        <v>3</v>
      </c>
      <c r="D47" s="1212"/>
      <c r="E47" s="1213"/>
      <c r="F47" s="11">
        <v>12.42</v>
      </c>
      <c r="G47" s="12">
        <v>11.25</v>
      </c>
      <c r="H47" s="12">
        <v>12.94</v>
      </c>
      <c r="I47" s="12">
        <v>11.33</v>
      </c>
      <c r="J47" s="13">
        <v>11.39</v>
      </c>
    </row>
    <row r="48" spans="2:10" ht="57.75" customHeight="1" x14ac:dyDescent="0.15">
      <c r="B48" s="14"/>
      <c r="C48" s="1214" t="s">
        <v>4</v>
      </c>
      <c r="D48" s="1214"/>
      <c r="E48" s="1215"/>
      <c r="F48" s="15">
        <v>3.65</v>
      </c>
      <c r="G48" s="16">
        <v>3.47</v>
      </c>
      <c r="H48" s="16">
        <v>5.16</v>
      </c>
      <c r="I48" s="16">
        <v>5.68</v>
      </c>
      <c r="J48" s="17">
        <v>5.32</v>
      </c>
    </row>
    <row r="49" spans="2:10" ht="57.75" customHeight="1" thickBot="1" x14ac:dyDescent="0.2">
      <c r="B49" s="18"/>
      <c r="C49" s="1216" t="s">
        <v>5</v>
      </c>
      <c r="D49" s="1216"/>
      <c r="E49" s="1217"/>
      <c r="F49" s="19">
        <v>0.75</v>
      </c>
      <c r="G49" s="20" t="s">
        <v>557</v>
      </c>
      <c r="H49" s="20">
        <v>3.46</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zCnVK4Kc43yCjiIUqDEPwD0A/KfxTna5MUqFUD2cVnSIFnIOozDgMV0kOCl1J7TYsogVCg7I1ylCG8cFqPwCA==" saltValue="fvc0UZK70Y46mIo8RH2/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