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20000_総務部\020200_財政課\共用フォルダ\01 財政・行政改革係\04_決算\13_財政状況資料集(旧 財政状況等一覧表)\R3年度決算\06追加分照会\05_回答\"/>
    </mc:Choice>
  </mc:AlternateContent>
  <bookViews>
    <workbookView xWindow="0" yWindow="0" windowWidth="15360" windowHeight="7635"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<sst xmlns="http://schemas.openxmlformats.org/spreadsheetml/2006/main" count="1113" uniqueCount="622">
  <si>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</si>
  <si>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</si>
  <si>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</si>
  <si>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</si>
  <si>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</si>
  <si>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</si>
  <si>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</si>
  <si>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</si>
  <si>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</si>
  <si>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</si>
  <si>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</si>
  <si>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</si>
  <si>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</si>
  <si>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</si>
  <si>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</si>
  <si>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</si>
  <si>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</si>
  <si>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</si>
  <si>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</si>
  <si>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</si>
  <si>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</si>
  <si>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</si>
  <si>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</si>
  <si>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</si>
  <si>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</si>
  <si>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</si>
  <si>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</si>
  <si>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</si>
  <si>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</si>
  <si>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</si>
  <si>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</si>
  <si>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</si>
  <si>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</si>
  <si>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</si>
  <si>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</si>
  <si>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</si>
  <si>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</si>
  <si>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</si>
  <si>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</si>
  <si>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</si>
  <si>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</si>
  <si>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</si>
  <si>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</si>
  <si>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</si>
  <si>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</si>
  <si>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</si>
  <si>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</si>
  <si>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</si>
  <si>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</si>
  <si>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</si>
  <si>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</si>
  <si>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</si>
  <si>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</si>
  <si>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</si>
  <si>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</si>
  <si>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</si>
  <si>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</si>
  <si>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</si>
  <si>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</si>
  <si>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</si>
  <si>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</si>
  <si>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</si>
  <si>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</si>
  <si>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</si>
  <si>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</si>
  <si>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</si>
  <si>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</si>
  <si>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</si>
  <si>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</si>
  <si>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</si>
  <si>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</si>
  <si>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</si>
  <si>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</si>
  <si>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</si>
  <si>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</si>
  <si>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</si>
  <si>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</si>
  <si>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</si>
  <si>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</si>
  <si>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</si>
  <si>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</si>
  <si>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</si>
  <si>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</si>
  <si>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</si>
  <si>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</si>
  <si>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</si>
  <si>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</si>
  <si>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</si>
  <si>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</si>
  <si>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</si>
  <si>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</si>
  <si>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</si>
  <si>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</si>
  <si>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</si>
  <si>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</si>
  <si>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</si>
  <si>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</si>
  <si>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</si>
  <si>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</si>
  <si>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</si>
  <si>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</si>
  <si>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</si>
  <si>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</si>
  <si>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</si>
  <si>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</si>
  <si>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</si>
  <si>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</si>
  <si>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</si>
  <si>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</si>
  <si>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</si>
  <si>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</si>
  <si>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</si>
  <si>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</si>
  <si>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</si>
  <si>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</si>
  <si>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</si>
  <si>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</si>
  <si>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</si>
  <si>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</si>
  <si>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</si>
  <si>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</si>
  <si>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</si>
  <si>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</si>
  <si>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</si>
  <si>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</si>
  <si>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</si>
  <si>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</si>
  <si>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</si>
  <si>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</si>
  <si>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</si>
  <si>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</si>
  <si>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</si>
  <si>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</si>
  <si>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</si>
  <si>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</si>
  <si>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</si>
  <si>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</si>
  <si>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</si>
  <si>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</si>
  <si>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</si>
  <si>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</si>
  <si>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</si>
  <si>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</si>
  <si>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</si>
  <si>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</si>
  <si>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</si>
  <si>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</si>
  <si>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</si>
  <si>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</si>
  <si>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</si>
  <si>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</si>
  <si>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</si>
  <si>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</si>
  <si>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</si>
  <si>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</si>
  <si>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</si>
  <si>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</si>
  <si>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</si>
  <si>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</si>
  <si>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</si>
  <si>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</si>
  <si>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</si>
  <si>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</si>
  <si>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</si>
  <si>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</si>
  <si>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</si>
  <si>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</si>
  <si>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</si>
  <si>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</si>
  <si>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</si>
  <si>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</si>
  <si>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</si>
  <si>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</si>
  <si>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</si>
  <si>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</si>
  <si>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</si>
  <si>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</si>
  <si>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</si>
  <si>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</si>
  <si>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</si>
  <si>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</si>
  <si>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</si>
  <si>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</si>
  <si>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</si>
  <si>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</si>
  <si>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</si>
  <si>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</si>
  <si>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</si>
  <si>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</si>
  <si>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</si>
  <si>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</si>
  <si>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</si>
  <si>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</si>
  <si>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</si>
  <si>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</si>
  <si>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</si>
  <si>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</si>
  <si>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</si>
  <si>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</si>
  <si>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</si>
  <si>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</si>
  <si>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</si>
  <si>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</si>
  <si>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</si>
  <si>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</si>
  <si>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</si>
  <si>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</si>
  <si>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</si>
  <si>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</si>
  <si>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</si>
  <si>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</si>
  <si>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</si>
  <si>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</si>
  <si>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</si>
  <si>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</si>
  <si>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</si>
  <si>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</si>
  <si>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</si>
  <si>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</si>
  <si>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</si>
  <si>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</si>
  <si>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</si>
  <si>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</si>
  <si>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</si>
  <si>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</si>
  <si>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</si>
  <si>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</si>
  <si>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</si>
  <si>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</si>
  <si>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</si>
  <si>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</si>
  <si>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</si>
  <si>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</si>
  <si>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</si>
  <si>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</si>
  <si>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</si>
  <si>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</si>
  <si>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</si>
  <si>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</si>
  <si>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</si>
  <si>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</si>
  <si>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</si>
  <si>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</si>
  <si>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</si>
  <si>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</si>
  <si>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</si>
  <si>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</si>
  <si>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</si>
  <si>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</si>
  <si>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</si>
  <si>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</si>
  <si>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</si>
  <si>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</si>
  <si>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</si>
  <si>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</si>
  <si>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</si>
  <si>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</si>
  <si>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</si>
  <si>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</si>
  <si>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</si>
  <si>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</si>
  <si>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</si>
  <si>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</si>
  <si>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</si>
  <si>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</si>
  <si>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</si>
  <si>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</si>
  <si>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</si>
  <si>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</si>
  <si>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</si>
  <si>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</si>
  <si>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</si>
  <si>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</si>
  <si>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</si>
  <si>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</si>
  <si>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</si>
  <si>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</si>
  <si>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</si>
  <si>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</si>
  <si>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</si>
  <si>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</si>
  <si>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</si>
  <si>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</si>
  <si>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</si>
  <si>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</si>
  <si>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</si>
  <si>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</si>
  <si>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</si>
  <si>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</si>
  <si>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</si>
  <si>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</si>
  <si>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</si>
  <si>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</si>
  <si>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</si>
  <si>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</si>
  <si>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</si>
  <si>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</si>
  <si>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</si>
  <si>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</si>
  <si>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</si>
  <si>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</si>
  <si>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</si>
  <si>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</si>
  <si>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</si>
  <si>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</si>
  <si>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</si>
  <si>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</si>
  <si>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</si>
  <si>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</si>
  <si>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</si>
  <si>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</si>
  <si>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</si>
  <si>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</si>
  <si>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</si>
  <si>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</si>
  <si>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</si>
  <si>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</si>
  <si>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</si>
  <si>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</si>
  <si>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</si>
  <si>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</si>
  <si>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</si>
  <si>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</si>
  <si>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</si>
  <si>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</si>
  <si>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</si>
  <si>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</si>
  <si>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</si>
  <si>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</si>
  <si>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</si>
  <si>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</si>
  <si>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</si>
  <si>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</si>
  <si>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</si>
  <si>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</si>
  <si>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</si>
  <si>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</si>
  <si>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</si>
  <si>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</si>
  <si>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</si>
  <si>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</si>
  <si>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</si>
  <si>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</si>
  <si>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</si>
  <si>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</si>
  <si>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</si>
  <si>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</si>
  <si>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</si>
  <si>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</si>
  <si>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</si>
  <si>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</si>
  <si>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</si>
  <si>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</si>
  <si>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</si>
  <si>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</si>
  <si>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</si>
  <si>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</si>
  <si>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</si>
  <si>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</si>
  <si>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</si>
  <si>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</si>
  <si>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</si>
  <si>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</si>
  <si>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</si>
  <si>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</si>
  <si>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</si>
  <si>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</si>
  <si>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</si>
  <si>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</si>
  <si>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</si>
  <si>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</si>
  <si>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</si>
  <si>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</si>
  <si>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</si>
  <si>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</si>
  <si>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</si>
  <si>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</si>
  <si>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</si>
  <si>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</si>
  <si>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</si>
  <si>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</si>
  <si>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</si>
  <si>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</si>
  <si>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</si>
  <si>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</si>
  <si>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</si>
  <si>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</si>
  <si>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</si>
  <si>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</si>
  <si>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</si>
  <si>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</si>
  <si>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</si>
  <si>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</si>
  <si>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</si>
  <si>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</si>
  <si>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</si>
  <si>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</si>
  <si>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</si>
  <si>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</si>
  <si>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</si>
  <si>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</si>
  <si>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</si>
  <si>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</si>
  <si>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</si>
  <si>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</si>
  <si>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</si>
  <si>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</si>
  <si>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</si>
  <si>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</si>
  <si>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</si>
  <si>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</si>
  <si>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</si>
  <si>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</si>
  <si>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</si>
  <si>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</si>
  <si>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</si>
  <si>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</si>
  <si>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</si>
  <si>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</si>
  <si>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</si>
  <si>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</si>
  <si>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</si>
  <si>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</si>
  <si>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</si>
  <si>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</si>
  <si>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</si>
  <si>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</si>
  <si>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</si>
  <si>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</si>
  <si>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</si>
  <si>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</si>
  <si>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</si>
  <si>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</si>
  <si>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</si>
  <si>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</si>
  <si>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</si>
  <si>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</si>
  <si>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</si>
  <si>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</si>
  <si>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</si>
  <si>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</si>
  <si>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</si>
  <si>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</si>
  <si>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</si>
  <si>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</si>
  <si>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</si>
  <si>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</si>
  <si>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</si>
  <si>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</si>
  <si>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</si>
  <si>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</si>
  <si>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</si>
  <si>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</si>
  <si>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</si>
  <si>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</si>
  <si>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</si>
  <si>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</si>
  <si>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</si>
  <si>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</si>
  <si>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</si>
  <si>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</si>
  <si>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</si>
  <si>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</si>
  <si>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</si>
  <si>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</si>
  <si>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</si>
  <si>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</si>
  <si>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</si>
  <si>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</si>
  <si>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</si>
  <si>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</si>
  <si>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</si>
  <si>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</si>
  <si>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</si>
  <si>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</si>
  <si>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</si>
  <si>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</si>
  <si>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</si>
  <si>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</si>
  <si>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</si>
  <si>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</si>
  <si>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</si>
  <si>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</si>
  <si>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</si>
  <si>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</si>
  <si>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</si>
  <si>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</si>
  <si>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</si>
  <si>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</si>
  <si>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</si>
  <si>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</si>
  <si>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</si>
  <si>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</si>
  <si>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</si>
  <si>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</si>
  <si>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</si>
  <si>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</si>
  <si>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</si>
  <si>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</si>
  <si>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</si>
  <si>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</si>
  <si>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</si>
  <si>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</si>
  <si>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</si>
  <si>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</si>
  <si>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</si>
  <si>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</si>
  <si>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</si>
  <si>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</si>
  <si>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</si>
  <si>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</si>
  <si>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</si>
  <si>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</si>
  <si>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</si>
  <si>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</si>
  <si>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</si>
  <si>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</si>
  <si>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</si>
  <si>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</si>
  <si>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</si>
  <si>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</si>
  <si>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</si>
  <si>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</si>
  <si>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</si>
  <si>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</si>
  <si>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</si>
  <si>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</si>
  <si>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</si>
  <si>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</si>
  <si>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</si>
  <si>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</si>
  <si>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</si>
  <si>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</si>
  <si>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</si>
  <si>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</si>
  <si>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</si>
  <si>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</si>
  <si>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</si>
  <si>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</si>
  <si>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</si>
  <si>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</si>
  <si>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</si>
  <si>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</si>
  <si>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</si>
  <si>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</si>
  <si>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</si>
  <si>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</si>
  <si>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</si>
  <si>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</si>
  <si>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</si>
  <si>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</si>
  <si>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</si>
  <si>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</si>
  <si>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</si>
  <si>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</si>
  <si>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</si>
  <si>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</si>
  <si>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</si>
  <si>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</si>
  <si>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</si>
  <si>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0.31</t>
  </si>
  <si>
    <t>一般会計</t>
  </si>
  <si>
    <t>水道事業会計</t>
  </si>
  <si>
    <t>下水道事業会計</t>
  </si>
  <si>
    <t>介護保険事業特別会計</t>
  </si>
  <si>
    <t>国民健康保険事業特別会計</t>
  </si>
  <si>
    <t>住宅新築資金等貸付事業特別会計</t>
  </si>
  <si>
    <t>後期高齢者医療事業特別会計</t>
  </si>
  <si>
    <t>地方独立行政法人桑名市総合医療センター施設整備等貸付事業特別会計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</si>
  <si>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</si>
  <si>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</si>
  <si>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</si>
  <si>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</si>
  <si>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</si>
  <si>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</si>
  <si>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</si>
  <si>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</si>
  <si>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長島町土地改良施設の整備及び維持管理基金(R03年度末現在)</t>
    <phoneticPr fontId="5"/>
  </si>
  <si>
    <t>地域振興基金(R03年度末現在))</t>
    <phoneticPr fontId="5"/>
  </si>
  <si>
    <t>子ども応援基金(R03年度末現在))</t>
    <phoneticPr fontId="5"/>
  </si>
  <si>
    <t>-</t>
    <phoneticPr fontId="2"/>
  </si>
  <si>
    <t>-</t>
    <phoneticPr fontId="2"/>
  </si>
  <si>
    <t>-</t>
    <phoneticPr fontId="2"/>
  </si>
  <si>
    <t>ふるさと応援基金(R03年度末現在)</t>
    <phoneticPr fontId="5"/>
  </si>
  <si>
    <t>新型コロナウイルス感染症緊急対策基金(R03年度末現在))</t>
    <phoneticPr fontId="5"/>
  </si>
  <si>
    <t>-</t>
    <phoneticPr fontId="2"/>
  </si>
  <si>
    <t>-</t>
    <phoneticPr fontId="2"/>
  </si>
  <si>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</si>
  <si>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</si>
  <si>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</si>
  <si>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</si>
  <si>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</si>
  <si>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</si>
  <si>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</si>
  <si>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</si>
  <si>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</si>
  <si>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</si>
  <si>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</si>
  <si>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</si>
  <si>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</si>
  <si>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</si>
  <si>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</si>
  <si>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</si>
  <si>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t>
    <phoneticPr fontId="2"/>
  </si>
  <si>
    <t>-</t>
    <phoneticPr fontId="2"/>
  </si>
  <si>
    <t>（独法）桑名市総合医療センター</t>
    <phoneticPr fontId="2"/>
  </si>
  <si>
    <t>〇</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</si>
  <si>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</si>
  <si>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</si>
  <si>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</si>
  <si>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</si>
  <si>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</si>
  <si>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</si>
  <si>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</si>
  <si>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</si>
  <si>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</si>
  <si>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</si>
  <si>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</si>
  <si>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</si>
  <si>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</si>
  <si>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と有形固定資産減価償却率のいずれも、類似団体と比較して高い水準にある。資産の老朽化が進むと、潜在化している更新費用などの将来負担が増加していく事から、公共施設等を適正に管理していく必要がある。</t>
    <phoneticPr fontId="5"/>
  </si>
  <si>
    <t>将来負担比率は、類似団体と比較して高い水準であるが、令和３年度の数値は前年度から改善となった。これは一般会計や地方独立行政法人桑名市総合医療センター施設整備等貸付事業特別会計における繰上償還等により、将来負担額が減少したことが主な要因である。また、実質公債費比率について、年々低下傾向にあるものの、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rPh sb="26" eb="27">
      <t>レイ</t>
    </rPh>
    <rPh sb="27" eb="28">
      <t>ワ</t>
    </rPh>
    <rPh sb="29" eb="31">
      <t>ネンド</t>
    </rPh>
    <rPh sb="35" eb="38">
      <t>ゼンネンド</t>
    </rPh>
    <rPh sb="50" eb="52">
      <t>イッパン</t>
    </rPh>
    <rPh sb="52" eb="54">
      <t>カイケイ</t>
    </rPh>
    <rPh sb="91" eb="93">
      <t>クリアゲ</t>
    </rPh>
    <rPh sb="93" eb="95">
      <t>ショウカン</t>
    </rPh>
    <rPh sb="95" eb="96">
      <t>ナド</t>
    </rPh>
    <rPh sb="100" eb="102">
      <t>ショウライ</t>
    </rPh>
    <rPh sb="102" eb="104">
      <t>フタン</t>
    </rPh>
    <rPh sb="104" eb="105">
      <t>ガク</t>
    </rPh>
    <rPh sb="106" eb="108">
      <t>ゲンショウ</t>
    </rPh>
    <rPh sb="113" eb="114">
      <t>オモ</t>
    </rPh>
    <rPh sb="115" eb="117">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</si>
</sst>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6D82-49DC-8203-CA52BF0251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28424</c:v>
                </c:pt>
                <c:pt idx="1">
                  <c:v>35213</c:v>
                </c:pt>
                <c:pt idx="2">
                  <c:v>44599</c:v>
                </c:pt>
                <c:pt idx="3">
                  <c:v>52138</c:v>
                </c:pt>
                <c:pt idx="4">
                  <c:v>43189</c:v>
                </c:pt>
              </c:numCache>
            </c:numRef>
          </c:val>
          <c:smooth val="0"/>
          <c:extLst>
            <c:ext xmlns:c16="http://schemas.microsoft.com/office/drawing/2014/chart" uri="{C3380CC4-5D6E-409C-BE32-E72D297353CC}">
              <c16:uniqueId val="{00000001-6D82-49DC-8203-CA52BF0251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5.32</c:v>
                </c:pt>
                <c:pt idx="1">
                  <c:v>4.67</c:v>
                </c:pt>
                <c:pt idx="2">
                  <c:v>5.79</c:v>
                </c:pt>
                <c:pt idx="3">
                  <c:v>7.01</c:v>
                </c:pt>
                <c:pt idx="4">
                  <c:v>9.4700000000000006</c:v>
                </c:pt>
              </c:numCache>
            </c:numRef>
          </c:val>
          <c:extLst>
            <c:ext xmlns:c16="http://schemas.microsoft.com/office/drawing/2014/chart" uri="{C3380CC4-5D6E-409C-BE32-E72D297353CC}">
              <c16:uniqueId val="{00000000-E90C-4538-8919-02C5A0B826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11.39</c:v>
                </c:pt>
                <c:pt idx="1">
                  <c:v>14</c:v>
                </c:pt>
                <c:pt idx="2">
                  <c:v>15.13</c:v>
                </c:pt>
                <c:pt idx="3">
                  <c:v>13.99</c:v>
                </c:pt>
                <c:pt idx="4">
                  <c:v>17.23</c:v>
                </c:pt>
              </c:numCache>
            </c:numRef>
          </c:val>
          <c:extLst>
            <c:ext xmlns:c16="http://schemas.microsoft.com/office/drawing/2014/chart" uri="{C3380CC4-5D6E-409C-BE32-E72D297353CC}">
              <c16:uniqueId val="{00000001-E90C-4538-8919-02C5A0B826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1.91</c:v>
                </c:pt>
                <c:pt idx="2">
                  <c:v>2.38</c:v>
                </c:pt>
                <c:pt idx="3">
                  <c:v>0.56999999999999995</c:v>
                </c:pt>
                <c:pt idx="4">
                  <c:v>9.73</c:v>
                </c:pt>
              </c:numCache>
            </c:numRef>
          </c:val>
          <c:smooth val="0"/>
          <c:extLst>
            <c:ext xmlns:c16="http://schemas.microsoft.com/office/drawing/2014/chart" uri="{C3380CC4-5D6E-409C-BE32-E72D297353CC}">
              <c16:uniqueId val="{00000002-E90C-4538-8919-02C5A0B826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0.56999999999999995</c:v>
                </c:pt>
                <c:pt idx="4">
                  <c:v>#N/A</c:v>
                </c:pt>
                <c:pt idx="5">
                  <c:v>0</c:v>
                </c:pt>
                <c:pt idx="6">
                  <c:v>#N/A</c:v>
                </c:pt>
                <c:pt idx="7">
                  <c:v>0</c:v>
                </c:pt>
                <c:pt idx="8">
                  <c:v>#N/A</c:v>
                </c:pt>
                <c:pt idx="9">
                  <c:v>0</c:v>
                </c:pt>
              </c:numCache>
            </c:numRef>
          </c:val>
          <c:extLst>
            <c:ext xmlns:c16="http://schemas.microsoft.com/office/drawing/2014/chart" uri="{C3380CC4-5D6E-409C-BE32-E72D297353CC}">
              <c16:uniqueId val="{00000000-55AB-46C3-B0FB-7DFEDDEABB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B-46C3-B0FB-7DFEDDEABBEF}"/>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AB-46C3-B0FB-7DFEDDEABBE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0.16</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5AB-46C3-B0FB-7DFEDDEABBEF}"/>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0.05</c:v>
                </c:pt>
              </c:numCache>
            </c:numRef>
          </c:val>
          <c:extLst>
            <c:ext xmlns:c16="http://schemas.microsoft.com/office/drawing/2014/chart" uri="{C3380CC4-5D6E-409C-BE32-E72D297353CC}">
              <c16:uniqueId val="{00000004-55AB-46C3-B0FB-7DFEDDEABBE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0.24</c:v>
                </c:pt>
                <c:pt idx="4">
                  <c:v>#N/A</c:v>
                </c:pt>
                <c:pt idx="5">
                  <c:v>0.16</c:v>
                </c:pt>
                <c:pt idx="6">
                  <c:v>#N/A</c:v>
                </c:pt>
                <c:pt idx="7">
                  <c:v>0.24</c:v>
                </c:pt>
                <c:pt idx="8">
                  <c:v>#N/A</c:v>
                </c:pt>
                <c:pt idx="9">
                  <c:v>0.19</c:v>
                </c:pt>
              </c:numCache>
            </c:numRef>
          </c:val>
          <c:extLst>
            <c:ext xmlns:c16="http://schemas.microsoft.com/office/drawing/2014/chart" uri="{C3380CC4-5D6E-409C-BE32-E72D297353CC}">
              <c16:uniqueId val="{00000005-55AB-46C3-B0FB-7DFEDDEABBE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0.66</c:v>
                </c:pt>
                <c:pt idx="4">
                  <c:v>#N/A</c:v>
                </c:pt>
                <c:pt idx="5">
                  <c:v>0.74</c:v>
                </c:pt>
                <c:pt idx="6">
                  <c:v>#N/A</c:v>
                </c:pt>
                <c:pt idx="7">
                  <c:v>1.1100000000000001</c:v>
                </c:pt>
                <c:pt idx="8">
                  <c:v>#N/A</c:v>
                </c:pt>
                <c:pt idx="9">
                  <c:v>1.1599999999999999</c:v>
                </c:pt>
              </c:numCache>
            </c:numRef>
          </c:val>
          <c:extLst>
            <c:ext xmlns:c16="http://schemas.microsoft.com/office/drawing/2014/chart" uri="{C3380CC4-5D6E-409C-BE32-E72D297353CC}">
              <c16:uniqueId val="{00000006-55AB-46C3-B0FB-7DFEDDEABBE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1.79</c:v>
                </c:pt>
                <c:pt idx="2">
                  <c:v>#N/A</c:v>
                </c:pt>
                <c:pt idx="3">
                  <c:v>2.66</c:v>
                </c:pt>
                <c:pt idx="4">
                  <c:v>#N/A</c:v>
                </c:pt>
                <c:pt idx="5">
                  <c:v>2.31</c:v>
                </c:pt>
                <c:pt idx="6">
                  <c:v>#N/A</c:v>
                </c:pt>
                <c:pt idx="7">
                  <c:v>2.69</c:v>
                </c:pt>
                <c:pt idx="8">
                  <c:v>#N/A</c:v>
                </c:pt>
                <c:pt idx="9">
                  <c:v>2.85</c:v>
                </c:pt>
              </c:numCache>
            </c:numRef>
          </c:val>
          <c:extLst>
            <c:ext xmlns:c16="http://schemas.microsoft.com/office/drawing/2014/chart" uri="{C3380CC4-5D6E-409C-BE32-E72D297353CC}">
              <c16:uniqueId val="{00000007-55AB-46C3-B0FB-7DFEDDEABB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5.69</c:v>
                </c:pt>
                <c:pt idx="4">
                  <c:v>#N/A</c:v>
                </c:pt>
                <c:pt idx="5">
                  <c:v>7.03</c:v>
                </c:pt>
                <c:pt idx="6">
                  <c:v>#N/A</c:v>
                </c:pt>
                <c:pt idx="7">
                  <c:v>8.07</c:v>
                </c:pt>
                <c:pt idx="8">
                  <c:v>#N/A</c:v>
                </c:pt>
                <c:pt idx="9">
                  <c:v>8.65</c:v>
                </c:pt>
              </c:numCache>
            </c:numRef>
          </c:val>
          <c:extLst>
            <c:ext xmlns:c16="http://schemas.microsoft.com/office/drawing/2014/chart" uri="{C3380CC4-5D6E-409C-BE32-E72D297353CC}">
              <c16:uniqueId val="{00000008-55AB-46C3-B0FB-7DFEDDEABB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5.31</c:v>
                </c:pt>
                <c:pt idx="2">
                  <c:v>#N/A</c:v>
                </c:pt>
                <c:pt idx="3">
                  <c:v>4.67</c:v>
                </c:pt>
                <c:pt idx="4">
                  <c:v>#N/A</c:v>
                </c:pt>
                <c:pt idx="5">
                  <c:v>5.77</c:v>
                </c:pt>
                <c:pt idx="6">
                  <c:v>#N/A</c:v>
                </c:pt>
                <c:pt idx="7">
                  <c:v>6.96</c:v>
                </c:pt>
                <c:pt idx="8">
                  <c:v>#N/A</c:v>
                </c:pt>
                <c:pt idx="9">
                  <c:v>9.41</c:v>
                </c:pt>
              </c:numCache>
            </c:numRef>
          </c:val>
          <c:extLst>
            <c:ext xmlns:c16="http://schemas.microsoft.com/office/drawing/2014/chart" uri="{C3380CC4-5D6E-409C-BE32-E72D297353CC}">
              <c16:uniqueId val="{00000009-55AB-46C3-B0FB-7DFEDDEABB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5945</c:v>
                </c:pt>
                <c:pt idx="5">
                  <c:v>6061</c:v>
                </c:pt>
                <c:pt idx="8">
                  <c:v>6474</c:v>
                </c:pt>
                <c:pt idx="11">
                  <c:v>6358</c:v>
                </c:pt>
                <c:pt idx="14">
                  <c:v>6409</c:v>
                </c:pt>
              </c:numCache>
            </c:numRef>
          </c:val>
          <c:extLst>
            <c:ext xmlns:c16="http://schemas.microsoft.com/office/drawing/2014/chart" uri="{C3380CC4-5D6E-409C-BE32-E72D297353CC}">
              <c16:uniqueId val="{00000000-DB28-4FA9-8F5C-4D28B623DE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28-4FA9-8F5C-4D28B623DE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148</c:v>
                </c:pt>
                <c:pt idx="3">
                  <c:v>144</c:v>
                </c:pt>
                <c:pt idx="6">
                  <c:v>141</c:v>
                </c:pt>
                <c:pt idx="9">
                  <c:v>118</c:v>
                </c:pt>
                <c:pt idx="12">
                  <c:v>117</c:v>
                </c:pt>
              </c:numCache>
            </c:numRef>
          </c:val>
          <c:extLst>
            <c:ext xmlns:c16="http://schemas.microsoft.com/office/drawing/2014/chart" uri="{C3380CC4-5D6E-409C-BE32-E72D297353CC}">
              <c16:uniqueId val="{00000002-DB28-4FA9-8F5C-4D28B623DE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318</c:v>
                </c:pt>
                <c:pt idx="3">
                  <c:v>152</c:v>
                </c:pt>
                <c:pt idx="6">
                  <c:v>17</c:v>
                </c:pt>
                <c:pt idx="9">
                  <c:v>128</c:v>
                </c:pt>
                <c:pt idx="12">
                  <c:v>141</c:v>
                </c:pt>
              </c:numCache>
            </c:numRef>
          </c:val>
          <c:extLst>
            <c:ext xmlns:c16="http://schemas.microsoft.com/office/drawing/2014/chart" uri="{C3380CC4-5D6E-409C-BE32-E72D297353CC}">
              <c16:uniqueId val="{00000003-DB28-4FA9-8F5C-4D28B623DE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1778</c:v>
                </c:pt>
                <c:pt idx="3">
                  <c:v>1692</c:v>
                </c:pt>
                <c:pt idx="6">
                  <c:v>1704</c:v>
                </c:pt>
                <c:pt idx="9">
                  <c:v>1707</c:v>
                </c:pt>
                <c:pt idx="12">
                  <c:v>1735</c:v>
                </c:pt>
              </c:numCache>
            </c:numRef>
          </c:val>
          <c:extLst>
            <c:ext xmlns:c16="http://schemas.microsoft.com/office/drawing/2014/chart" uri="{C3380CC4-5D6E-409C-BE32-E72D297353CC}">
              <c16:uniqueId val="{00000004-DB28-4FA9-8F5C-4D28B623DE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28-4FA9-8F5C-4D28B623DE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28-4FA9-8F5C-4D28B623DE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6207</c:v>
                </c:pt>
                <c:pt idx="3">
                  <c:v>6322</c:v>
                </c:pt>
                <c:pt idx="6">
                  <c:v>6587</c:v>
                </c:pt>
                <c:pt idx="9">
                  <c:v>6495</c:v>
                </c:pt>
                <c:pt idx="12">
                  <c:v>6437</c:v>
                </c:pt>
              </c:numCache>
            </c:numRef>
          </c:val>
          <c:extLst>
            <c:ext xmlns:c16="http://schemas.microsoft.com/office/drawing/2014/chart" uri="{C3380CC4-5D6E-409C-BE32-E72D297353CC}">
              <c16:uniqueId val="{00000007-DB28-4FA9-8F5C-4D28B623DE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2506</c:v>
                </c:pt>
                <c:pt idx="2">
                  <c:v>#N/A</c:v>
                </c:pt>
                <c:pt idx="3">
                  <c:v>#N/A</c:v>
                </c:pt>
                <c:pt idx="4">
                  <c:v>2249</c:v>
                </c:pt>
                <c:pt idx="5">
                  <c:v>#N/A</c:v>
                </c:pt>
                <c:pt idx="6">
                  <c:v>#N/A</c:v>
                </c:pt>
                <c:pt idx="7">
                  <c:v>1975</c:v>
                </c:pt>
                <c:pt idx="8">
                  <c:v>#N/A</c:v>
                </c:pt>
                <c:pt idx="9">
                  <c:v>#N/A</c:v>
                </c:pt>
                <c:pt idx="10">
                  <c:v>2090</c:v>
                </c:pt>
                <c:pt idx="11">
                  <c:v>#N/A</c:v>
                </c:pt>
                <c:pt idx="12">
                  <c:v>#N/A</c:v>
                </c:pt>
                <c:pt idx="13">
                  <c:v>2021</c:v>
                </c:pt>
                <c:pt idx="14">
                  <c:v>#N/A</c:v>
                </c:pt>
              </c:numCache>
            </c:numRef>
          </c:val>
          <c:smooth val="0"/>
          <c:extLst>
            <c:ext xmlns:c16="http://schemas.microsoft.com/office/drawing/2014/chart" uri="{C3380CC4-5D6E-409C-BE32-E72D297353CC}">
              <c16:uniqueId val="{00000008-DB28-4FA9-8F5C-4D28B623DE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62792</c:v>
                </c:pt>
                <c:pt idx="5">
                  <c:v>64422</c:v>
                </c:pt>
                <c:pt idx="8">
                  <c:v>64722</c:v>
                </c:pt>
                <c:pt idx="11">
                  <c:v>64707</c:v>
                </c:pt>
                <c:pt idx="14">
                  <c:v>63358</c:v>
                </c:pt>
              </c:numCache>
            </c:numRef>
          </c:val>
          <c:extLst>
            <c:ext xmlns:c16="http://schemas.microsoft.com/office/drawing/2014/chart" uri="{C3380CC4-5D6E-409C-BE32-E72D297353CC}">
              <c16:uniqueId val="{00000000-B23C-451F-ABBE-0112C277E5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18803</c:v>
                </c:pt>
                <c:pt idx="5">
                  <c:v>18672</c:v>
                </c:pt>
                <c:pt idx="8">
                  <c:v>18924</c:v>
                </c:pt>
                <c:pt idx="11">
                  <c:v>19107</c:v>
                </c:pt>
                <c:pt idx="14">
                  <c:v>17513</c:v>
                </c:pt>
              </c:numCache>
            </c:numRef>
          </c:val>
          <c:extLst>
            <c:ext xmlns:c16="http://schemas.microsoft.com/office/drawing/2014/chart" uri="{C3380CC4-5D6E-409C-BE32-E72D297353CC}">
              <c16:uniqueId val="{00000001-B23C-451F-ABBE-0112C277E5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9032</c:v>
                </c:pt>
                <c:pt idx="5">
                  <c:v>10529</c:v>
                </c:pt>
                <c:pt idx="8">
                  <c:v>10706</c:v>
                </c:pt>
                <c:pt idx="11">
                  <c:v>12098</c:v>
                </c:pt>
                <c:pt idx="14">
                  <c:v>14097</c:v>
                </c:pt>
              </c:numCache>
            </c:numRef>
          </c:val>
          <c:extLst>
            <c:ext xmlns:c16="http://schemas.microsoft.com/office/drawing/2014/chart" uri="{C3380CC4-5D6E-409C-BE32-E72D297353CC}">
              <c16:uniqueId val="{00000002-B23C-451F-ABBE-0112C277E5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3C-451F-ABBE-0112C277E5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3C-451F-ABBE-0112C277E5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3405</c:v>
                </c:pt>
                <c:pt idx="3">
                  <c:v>5833</c:v>
                </c:pt>
                <c:pt idx="6">
                  <c:v>7389</c:v>
                </c:pt>
                <c:pt idx="9">
                  <c:v>7730</c:v>
                </c:pt>
                <c:pt idx="12">
                  <c:v>7570</c:v>
                </c:pt>
              </c:numCache>
            </c:numRef>
          </c:val>
          <c:extLst>
            <c:ext xmlns:c16="http://schemas.microsoft.com/office/drawing/2014/chart" uri="{C3380CC4-5D6E-409C-BE32-E72D297353CC}">
              <c16:uniqueId val="{00000005-B23C-451F-ABBE-0112C277E5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6964</c:v>
                </c:pt>
                <c:pt idx="3">
                  <c:v>6642</c:v>
                </c:pt>
                <c:pt idx="6">
                  <c:v>6655</c:v>
                </c:pt>
                <c:pt idx="9">
                  <c:v>6849</c:v>
                </c:pt>
                <c:pt idx="12">
                  <c:v>6891</c:v>
                </c:pt>
              </c:numCache>
            </c:numRef>
          </c:val>
          <c:extLst>
            <c:ext xmlns:c16="http://schemas.microsoft.com/office/drawing/2014/chart" uri="{C3380CC4-5D6E-409C-BE32-E72D297353CC}">
              <c16:uniqueId val="{00000006-B23C-451F-ABBE-0112C277E5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1095</c:v>
                </c:pt>
                <c:pt idx="3">
                  <c:v>3791</c:v>
                </c:pt>
                <c:pt idx="6">
                  <c:v>6973</c:v>
                </c:pt>
                <c:pt idx="9">
                  <c:v>6820</c:v>
                </c:pt>
                <c:pt idx="12">
                  <c:v>6685</c:v>
                </c:pt>
              </c:numCache>
            </c:numRef>
          </c:val>
          <c:extLst>
            <c:ext xmlns:c16="http://schemas.microsoft.com/office/drawing/2014/chart" uri="{C3380CC4-5D6E-409C-BE32-E72D297353CC}">
              <c16:uniqueId val="{00000007-B23C-451F-ABBE-0112C277E5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22362</c:v>
                </c:pt>
                <c:pt idx="3">
                  <c:v>21162</c:v>
                </c:pt>
                <c:pt idx="6">
                  <c:v>19940</c:v>
                </c:pt>
                <c:pt idx="9">
                  <c:v>18693</c:v>
                </c:pt>
                <c:pt idx="12">
                  <c:v>18350</c:v>
                </c:pt>
              </c:numCache>
            </c:numRef>
          </c:val>
          <c:extLst>
            <c:ext xmlns:c16="http://schemas.microsoft.com/office/drawing/2014/chart" uri="{C3380CC4-5D6E-409C-BE32-E72D297353CC}">
              <c16:uniqueId val="{00000008-B23C-451F-ABBE-0112C277E5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1925</c:v>
                </c:pt>
                <c:pt idx="3">
                  <c:v>1781</c:v>
                </c:pt>
                <c:pt idx="6">
                  <c:v>1641</c:v>
                </c:pt>
                <c:pt idx="9">
                  <c:v>1523</c:v>
                </c:pt>
                <c:pt idx="12">
                  <c:v>1406</c:v>
                </c:pt>
              </c:numCache>
            </c:numRef>
          </c:val>
          <c:extLst>
            <c:ext xmlns:c16="http://schemas.microsoft.com/office/drawing/2014/chart" uri="{C3380CC4-5D6E-409C-BE32-E72D297353CC}">
              <c16:uniqueId val="{00000009-B23C-451F-ABBE-0112C277E5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68732</c:v>
                </c:pt>
                <c:pt idx="3">
                  <c:v>68717</c:v>
                </c:pt>
                <c:pt idx="6">
                  <c:v>68059</c:v>
                </c:pt>
                <c:pt idx="9">
                  <c:v>69292</c:v>
                </c:pt>
                <c:pt idx="12">
                  <c:v>67895</c:v>
                </c:pt>
              </c:numCache>
            </c:numRef>
          </c:val>
          <c:extLst>
            <c:ext xmlns:c16="http://schemas.microsoft.com/office/drawing/2014/chart" uri="{C3380CC4-5D6E-409C-BE32-E72D297353CC}">
              <c16:uniqueId val="{0000000A-B23C-451F-ABBE-0112C277E5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13855</c:v>
                </c:pt>
                <c:pt idx="2">
                  <c:v>#N/A</c:v>
                </c:pt>
                <c:pt idx="3">
                  <c:v>#N/A</c:v>
                </c:pt>
                <c:pt idx="4">
                  <c:v>14303</c:v>
                </c:pt>
                <c:pt idx="5">
                  <c:v>#N/A</c:v>
                </c:pt>
                <c:pt idx="6">
                  <c:v>#N/A</c:v>
                </c:pt>
                <c:pt idx="7">
                  <c:v>16306</c:v>
                </c:pt>
                <c:pt idx="8">
                  <c:v>#N/A</c:v>
                </c:pt>
                <c:pt idx="9">
                  <c:v>#N/A</c:v>
                </c:pt>
                <c:pt idx="10">
                  <c:v>14995</c:v>
                </c:pt>
                <c:pt idx="11">
                  <c:v>#N/A</c:v>
                </c:pt>
                <c:pt idx="12">
                  <c:v>#N/A</c:v>
                </c:pt>
                <c:pt idx="13">
                  <c:v>13829</c:v>
                </c:pt>
                <c:pt idx="14">
                  <c:v>#N/A</c:v>
                </c:pt>
              </c:numCache>
            </c:numRef>
          </c:val>
          <c:smooth val="0"/>
          <c:extLst>
            <c:ext xmlns:c16="http://schemas.microsoft.com/office/drawing/2014/chart" uri="{C3380CC4-5D6E-409C-BE32-E72D297353CC}">
              <c16:uniqueId val="{0000000B-B23C-451F-ABBE-0112C277E5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4590</c:v>
                </c:pt>
                <c:pt idx="1">
                  <c:v>4345</c:v>
                </c:pt>
                <c:pt idx="2">
                  <c:v>5587</c:v>
                </c:pt>
              </c:numCache>
            </c:numRef>
          </c:val>
          <c:extLst>
            <c:ext xmlns:c16="http://schemas.microsoft.com/office/drawing/2014/chart" uri="{C3380CC4-5D6E-409C-BE32-E72D297353CC}">
              <c16:uniqueId val="{00000000-3BBD-4B20-B66A-819CFA2D7D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453</c:v>
                </c:pt>
                <c:pt idx="1">
                  <c:v>456</c:v>
                </c:pt>
                <c:pt idx="2">
                  <c:v>1210</c:v>
                </c:pt>
              </c:numCache>
            </c:numRef>
          </c:val>
          <c:extLst>
            <c:ext xmlns:c16="http://schemas.microsoft.com/office/drawing/2014/chart" uri="{C3380CC4-5D6E-409C-BE32-E72D297353CC}">
              <c16:uniqueId val="{00000001-3BBD-4B20-B66A-819CFA2D7D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5576</c:v>
                </c:pt>
                <c:pt idx="1">
                  <c:v>6889</c:v>
                </c:pt>
                <c:pt idx="2">
                  <c:v>6729</c:v>
                </c:pt>
              </c:numCache>
            </c:numRef>
          </c:val>
          <c:extLst>
            <c:ext xmlns:c16="http://schemas.microsoft.com/office/drawing/2014/chart" uri="{C3380CC4-5D6E-409C-BE32-E72D297353CC}">
              <c16:uniqueId val="{00000002-3BBD-4B20-B66A-819CFA2D7D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{008258FF-A09D-4BF9-88F3-C89A0AE3C43C}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DE5-4437-82C8-60B301095B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{0573A0C5-1760-4912-B783-04E02D59AFD5}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E5-4437-82C8-60B301095B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{40D084F2-AF36-480D-8A6C-7DEF450D4FD3}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E5-4437-82C8-60B301095B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{06FE336C-4670-4789-9AF2-D0EA6AC613BD}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E5-4437-82C8-60B301095B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{9FA398DD-06FF-4F43-8E9E-16372E2C5505}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E5-4437-82C8-60B301095BD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{163746DD-050F-42A4-B621-66F485D293E1}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DE5-4437-82C8-60B301095BD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{5F047321-59CF-4645-BDC4-5E24285778AE}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DE5-4437-82C8-60B301095BD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{6B84970B-2FCA-4EC2-8A53-20EC160AFEC9}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DE5-4437-82C8-60B301095BD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{18C0A2E3-23B6-4A37-A276-196EB7E5F408}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DE5-4437-82C8-60B301095B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64.599999999999994</c:v>
                </c:pt>
                <c:pt idx="16">
                  <c:v>66</c:v>
                </c:pt>
                <c:pt idx="24">
                  <c:v>67.2</c:v>
                </c:pt>
                <c:pt idx="32">
                  <c:v>67.7</c:v>
                </c:pt>
              </c:numCache>
            </c:numRef>
          </c:xVal>
          <c:yVal>
            <c:numRef>
              <c:f>公会計指標分析・財政指標組合せ分析表!$BP$51:$DC$51</c:f>
              <c:numCache>
                <c:formatCode>#,##0.0;"▲ "#,##0.0</c:formatCode>
                <c:ptCount val="40"/>
                <c:pt idx="0">
                  <c:v>54.6</c:v>
                </c:pt>
                <c:pt idx="8">
                  <c:v>56.9</c:v>
                </c:pt>
                <c:pt idx="16">
                  <c:v>64.7</c:v>
                </c:pt>
                <c:pt idx="24">
                  <c:v>57.8</c:v>
                </c:pt>
                <c:pt idx="32">
                  <c:v>50.7</c:v>
                </c:pt>
              </c:numCache>
            </c:numRef>
          </c:yVal>
          <c:smooth val="0"/>
          <c:extLst>
            <c:ext xmlns:c16="http://schemas.microsoft.com/office/drawing/2014/chart" uri="{C3380CC4-5D6E-409C-BE32-E72D297353CC}">
              <c16:uniqueId val="{00000009-8DE5-4437-82C8-60B301095B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{0FE1F6E5-83BB-4F5B-9E47-0726D03916E8}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DE5-4437-82C8-60B301095B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{B3CF3F0C-9784-4D5E-B8A5-E8123DDE74DB}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E5-4437-82C8-60B301095B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{F77D1539-1DC4-487D-B108-6571B8DA19BA}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E5-4437-82C8-60B301095B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{E35A9C41-C046-403C-B02E-97115A0FD29D}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E5-4437-82C8-60B301095B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{44F33518-72B5-4555-A990-AE5B4B2A74D3}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E5-4437-82C8-60B301095BD8}"/>
                </c:ext>
              </c:extLst>
            </c:dLbl>
            <c:dLbl>
              <c:idx val="8"/>
              <c:layout>
                <c:manualLayout>
                  <c:x val="-2.55761681863309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{A84D45CD-7FC9-4E28-8FA8-40C41B269E8C}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DE5-4437-82C8-60B301095BD8}"/>
                </c:ext>
              </c:extLst>
            </c:dLbl>
            <c:dLbl>
              <c:idx val="16"/>
              <c:layout>
                <c:manualLayout>
                  <c:x val="-3.858478293347573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{054A24C2-5EB9-49DF-97FF-997CA5F06EBD}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DE5-4437-82C8-60B301095BD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{F525AA0D-33E6-4F8E-9117-4AB475AC2D35}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DE5-4437-82C8-60B301095BD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{70012710-8F64-4E86-AD03-57946318DCF5}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DE5-4437-82C8-60B301095B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8DE5-4437-82C8-60B301095BD8}"/>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{B642EDD3-6D9D-4CC3-B61A-6F58CFFAAA8A}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E4-4134-84CF-47CC22BAF6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{EAB3BCB0-C3D3-4AD7-BCB6-B3AEF1895FA3}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4-4134-84CF-47CC22BAF6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{122DA7E5-95AB-4B1B-881C-B7753FAE2F90}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4-4134-84CF-47CC22BAF6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{309A1344-12AF-4A47-BF10-5342E82FC357}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4-4134-84CF-47CC22BAF6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{5824CB7B-DDC8-4215-954F-985F10293F8E}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4-4134-84CF-47CC22BAF6A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{B1BEDFCF-798F-4A97-BAB1-734CFC53A8ED}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E4-4134-84CF-47CC22BAF6A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{7D515103-5817-424D-B1FB-B278E4814FFE}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E4-4134-84CF-47CC22BAF6A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{17ECBE14-7A91-4887-9845-7B38D16D8892}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E4-4134-84CF-47CC22BAF6A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{1A42C9FE-C2B5-4D94-9366-852A190BD83C}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E4-4134-84CF-47CC22BAF6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8.8000000000000007</c:v>
                </c:pt>
                <c:pt idx="24">
                  <c:v>8.1999999999999993</c:v>
                </c:pt>
                <c:pt idx="32">
                  <c:v>7.7</c:v>
                </c:pt>
              </c:numCache>
            </c:numRef>
          </c:xVal>
          <c:yVal>
            <c:numRef>
              <c:f>公会計指標分析・財政指標組合せ分析表!$BP$73:$DC$73</c:f>
              <c:numCache>
                <c:formatCode>#,##0.0;"▲ "#,##0.0</c:formatCode>
                <c:ptCount val="40"/>
                <c:pt idx="0">
                  <c:v>54.6</c:v>
                </c:pt>
                <c:pt idx="8">
                  <c:v>56.9</c:v>
                </c:pt>
                <c:pt idx="16">
                  <c:v>64.7</c:v>
                </c:pt>
                <c:pt idx="24">
                  <c:v>57.8</c:v>
                </c:pt>
                <c:pt idx="32">
                  <c:v>50.7</c:v>
                </c:pt>
              </c:numCache>
            </c:numRef>
          </c:yVal>
          <c:smooth val="0"/>
          <c:extLst>
            <c:ext xmlns:c16="http://schemas.microsoft.com/office/drawing/2014/chart" uri="{C3380CC4-5D6E-409C-BE32-E72D297353CC}">
              <c16:uniqueId val="{00000009-71E4-4134-84CF-47CC22BAF6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684986077936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{9E68645F-9C5C-4ECB-974D-3365BE16DD52}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E4-4134-84CF-47CC22BAF6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{141415C6-6DD5-4612-9DEE-01854E598CC4}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4-4134-84CF-47CC22BAF6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{B24114CD-31CE-4C5F-9654-9C60582C2833}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4-4134-84CF-47CC22BAF6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{8D0EAEA0-24BF-4025-92D1-97AF75A5224E}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4-4134-84CF-47CC22BAF6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{6F1F5FAE-94CA-4385-9A59-2AC162391256}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4-4134-84CF-47CC22BAF6AB}"/>
                </c:ext>
              </c:extLst>
            </c:dLbl>
            <c:dLbl>
              <c:idx val="8"/>
              <c:layout>
                <c:manualLayout>
                  <c:x val="-2.4225577564579714E-2"/>
                  <c:y val="-8.69295098934384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{909706E5-ECE7-4BEF-8B1D-79FCDC413977}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E4-4134-84CF-47CC22BAF6AB}"/>
                </c:ext>
              </c:extLst>
            </c:dLbl>
            <c:dLbl>
              <c:idx val="16"/>
              <c:layout>
                <c:manualLayout>
                  <c:x val="-3.9042756779606634E-2"/>
                  <c:y val="-6.84637788571463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{F402C566-8EB1-4204-B96A-92020C49A196}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E4-4134-84CF-47CC22BAF6AB}"/>
                </c:ext>
              </c:extLst>
            </c:dLbl>
            <c:dLbl>
              <c:idx val="24"/>
              <c:layout>
                <c:manualLayout>
                  <c:x val="-2.422564935810842E-2"/>
                  <c:y val="-3.522792890232048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{D2E587B6-BEB4-44A0-BDF8-842449ED45B7}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E4-4134-84CF-47CC22BAF6AB}"/>
                </c:ext>
              </c:extLst>
            </c:dLbl>
            <c:dLbl>
              <c:idx val="32"/>
              <c:layout>
                <c:manualLayout>
                  <c:x val="-3.1570342725075584E-2"/>
                  <c:y val="-5.904519945448580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{8FB1A302-3964-4978-88EA-E770406DC36E}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E4-4134-84CF-47CC22BAF6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71E4-4134-84CF-47CC22BAF6AB}"/>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地方道路等整備事業債及び社会福祉施設整備事業債の減少が大きな要因となり減少している。組合等が起こした地方債の元利償還金に対する負担金等は新ごみ処理施設の起債償還が始まったため増加しているもの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は全体で減少となっている。これに加えて算入公債費（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）は増加しているため、結果として実質公債費比率の分子は減少している。</a:t>
          </a:r>
        </a:p>
        <a:p>
          <a:r>
            <a:rPr kumimoji="1" lang="ja-JP" altLang="en-US" sz="1400">
              <a:latin typeface="ＭＳ ゴシック" pitchFamily="49" charset="-128"/>
              <a:ea typeface="ＭＳ ゴシック" pitchFamily="49" charset="-128"/>
            </a:rPr>
            <a:t>　実質公債費比率は安定的に推移しているが、安定的で健全な財政運営のため、今後も計画的な地方債の発行に努める。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一般会計における合併特例債の繰上償還及び新規借り入れの減等により地方債現在高が減額となり、下水道事業における借り入れの償還が進んだため公営企業債等繰入見込額が減少し、将来負担額（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）は減少した。充当可能財源等（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）については充当可能基金は増額したものの、合併特例債の算入見込額の減等により、全体では減少した。合計としては将来負担額（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）の減少が大きいため、将来負担比率の分子は減少した。</a:t>
          </a:r>
        </a:p>
        <a:p>
          <a:r>
            <a:rPr kumimoji="1" lang="ja-JP" altLang="en-US" sz="1400">
              <a:latin typeface="ＭＳ ゴシック" pitchFamily="49" charset="-128"/>
              <a:ea typeface="ＭＳ ゴシック" pitchFamily="49" charset="-128"/>
            </a:rPr>
            <a:t>　一般会計等に係る地方債現在高は減少しているものの、今後投資的事業に伴う地方債の発行増が見込まれるため、安定的で健全な財政運営のため、計画的な地方債の発行に努める。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令和２年度末と令和３年度末の基金残高を比較すると、令和２年度決算実質収支額の増による財政調整基金残高の増と、令和３年度普通交付税の追加交付分を減債基金に積み立てたことにより、基金残高は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財政指標では改善傾向が継続しており、財政状況に一段と明るい兆しが見えてきている。一方で、税収の動向に注意するとともに、今後も引き続き、将来を見据えた基金残高の確保や、事業に合わせて有利で有効的な基金の活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・地域振興基金：安定的な財政運営のため、合併特例事業債等を財源として積立て、地域振興に要する経費の財源へ充当する。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・ふるさと応援基金は、ふるさと納税の減及び子ども応援基金を設置するため取り崩し減少。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・子ども応援基金は子ども及び子育ての支援をする事業に要する経費の財源に充てるために新規に設置。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・新型コロナウイルス感染症緊急対策基金は新型コロナウイルス感染症対策のため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・地域振興基金：大型事業等の地域振興に要する経費の財源として活用する予定。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・公共施設整備基金：公共施設の整備等に要する経費の財源として、使用料増収分の一部等を積み立て、今後多くの公共施設が更新時期を迎えるため施設の改修事業に活用する予定。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地方財政法の規定に基づく決算剰余金などについて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千円を積立てた一方、各種交付金等の歳入の増額に伴い、取り崩した額が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市有財産の土地売払収入等や前年度実質収支額の約５％などに加え、令和３年度は普通交付税の追加交付分を積立て、合計で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千円を積立てた。このため、市債の償還のための財源として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起債の償還に必要な財源を確保するため、財産収入の一部である市有財産の貸付収入及び土地売払収入等を財源に積立てる。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139383</xdr:rowOff>
    </xdr:from>
    <xdr:to>
      <xdr:col>23</xdr:col>
      <xdr:colOff>136525</xdr:colOff>
      <xdr:row>33</xdr:row>
      <xdr:rowOff>69533</xdr:rowOff>
    </xdr:to>
    <xdr:sp macro="" textlink="">
      <xdr:nvSpPr>
        <xdr:cNvPr id="77" name="楕円 76"/>
        <xdr:cNvSpPr/>
      </xdr:nvSpPr>
      <xdr:spPr>
        <a:xfrm>
          <a:off x="47117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117810</xdr:rowOff>
    </xdr:from>
    <xdr:ext cx="405111" cy="259045"/>
    <xdr:sp macro="" textlink="">
      <xdr:nvSpPr>
        <xdr:cNvPr id="78" name="有形固定資産減価償却率該当値テキスト"/>
        <xdr:cNvSpPr txBox="1"/>
      </xdr:nvSpPr>
      <xdr:spPr>
        <a:xfrm>
          <a:off x="4813300" y="637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79" name="楕円 78"/>
        <xdr:cNvSpPr/>
      </xdr:nvSpPr>
      <xdr:spPr>
        <a:xfrm>
          <a:off x="400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18733</xdr:rowOff>
    </xdr:to>
    <xdr:cxnSp macro="">
      <xdr:nvCxnSpPr>
        <xdr:cNvPr id="80" name="直線コネクタ 79"/>
        <xdr:cNvCxnSpPr/>
      </xdr:nvCxnSpPr>
      <xdr:spPr>
        <a:xfrm>
          <a:off x="4051300" y="6421120"/>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1" name="楕円 80"/>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163195</xdr:rowOff>
    </xdr:to>
    <xdr:cxnSp macro="">
      <xdr:nvCxnSpPr>
        <xdr:cNvPr id="82" name="直線コネクタ 81"/>
        <xdr:cNvCxnSpPr/>
      </xdr:nvCxnSpPr>
      <xdr:spPr>
        <a:xfrm>
          <a:off x="3289300" y="635635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83" name="楕円 82"/>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22860</xdr:rowOff>
    </xdr:from>
    <xdr:to>
      <xdr:col>15</xdr:col>
      <xdr:colOff>136525</xdr:colOff>
      <xdr:row>32</xdr:row>
      <xdr:rowOff>98425</xdr:rowOff>
    </xdr:to>
    <xdr:cxnSp macro="">
      <xdr:nvCxnSpPr>
        <xdr:cNvPr id="84" name="直線コネクタ 83"/>
        <xdr:cNvCxnSpPr/>
      </xdr:nvCxnSpPr>
      <xdr:spPr>
        <a:xfrm>
          <a:off x="2527300" y="628078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40958</xdr:rowOff>
    </xdr:from>
    <xdr:to>
      <xdr:col>7</xdr:col>
      <xdr:colOff>187325</xdr:colOff>
      <xdr:row>31</xdr:row>
      <xdr:rowOff>142558</xdr:rowOff>
    </xdr:to>
    <xdr:sp macro="" textlink="">
      <xdr:nvSpPr>
        <xdr:cNvPr id="85" name="楕円 84"/>
        <xdr:cNvSpPr/>
      </xdr:nvSpPr>
      <xdr:spPr>
        <a:xfrm>
          <a:off x="1714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91758</xdr:rowOff>
    </xdr:from>
    <xdr:to>
      <xdr:col>11</xdr:col>
      <xdr:colOff>136525</xdr:colOff>
      <xdr:row>32</xdr:row>
      <xdr:rowOff>22860</xdr:rowOff>
    </xdr:to>
    <xdr:cxnSp macro="">
      <xdr:nvCxnSpPr>
        <xdr:cNvPr id="86" name="直線コネクタ 85"/>
        <xdr:cNvCxnSpPr/>
      </xdr:nvCxnSpPr>
      <xdr:spPr>
        <a:xfrm>
          <a:off x="1765300" y="6178233"/>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9"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0"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91" name="n_1mainValue有形固定資産減価償却率"/>
        <xdr:cNvSpPr txBox="1"/>
      </xdr:nvSpPr>
      <xdr:spPr>
        <a:xfrm>
          <a:off x="38360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2"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93" name="n_3mainValue有形固定資産減価償却率"/>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133685</xdr:rowOff>
    </xdr:from>
    <xdr:ext cx="405111" cy="259045"/>
    <xdr:sp macro="" textlink="">
      <xdr:nvSpPr>
        <xdr:cNvPr id="94" name="n_4mainValue有形固定資産減価償却率"/>
        <xdr:cNvSpPr txBox="1"/>
      </xdr:nvSpPr>
      <xdr:spPr>
        <a:xfrm>
          <a:off x="1562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類似団体と比較して、高い水準にあるものの、</a:t>
          </a:r>
          <a:r>
            <a:rPr kumimoji="1" lang="ja-JP" altLang="en-US" sz="1100">
              <a:solidFill>
                <a:schemeClr val="dk1"/>
              </a:solidFill>
              <a:effectLst/>
              <a:latin typeface="+mn-lt"/>
              <a:ea typeface="+mn-ea"/>
              <a:cs typeface="+mn-cs"/>
            </a:rPr>
            <a:t>繰上償還等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将来負担額が減少したことにより、</a:t>
          </a:r>
          <a:r>
            <a:rPr kumimoji="1" lang="ja-JP" altLang="ja-JP" sz="1100">
              <a:solidFill>
                <a:schemeClr val="dk1"/>
              </a:solidFill>
              <a:effectLst/>
              <a:latin typeface="+mn-lt"/>
              <a:ea typeface="+mn-ea"/>
              <a:cs typeface="+mn-cs"/>
            </a:rPr>
            <a:t>債務償還費率は前年より減少し、差は縮まりつつある。また、将来負担比率は、前年度より減少しており、引き続き債務を適正に減らし、健全な行財政運営を目指すことが求められている。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xdr:cNvCxnSpPr/>
      </xdr:nvCxnSpPr>
      <xdr:spPr>
        <a:xfrm flipV="1">
          <a:off x="14793595" y="5261428"/>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xdr:cNvSpPr txBox="1"/>
      </xdr:nvSpPr>
      <xdr:spPr>
        <a:xfrm>
          <a:off x="14846300"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xdr:cNvCxnSpPr/>
      </xdr:nvCxnSpPr>
      <xdr:spPr>
        <a:xfrm>
          <a:off x="14706600" y="656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xdr:cNvSpPr txBox="1"/>
      </xdr:nvSpPr>
      <xdr:spPr>
        <a:xfrm>
          <a:off x="14846300" y="5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xdr:cNvSpPr/>
      </xdr:nvSpPr>
      <xdr:spPr>
        <a:xfrm>
          <a:off x="14744700" y="5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32" name="フローチャート: 判断 131"/>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33" name="フローチャート: 判断 132"/>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34" name="フローチャート: 判断 133"/>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35" name="フローチャート: 判断 134"/>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82904</xdr:rowOff>
    </xdr:from>
    <xdr:to>
      <xdr:col>76</xdr:col>
      <xdr:colOff>73025</xdr:colOff>
      <xdr:row>32</xdr:row>
      <xdr:rowOff>13054</xdr:rowOff>
    </xdr:to>
    <xdr:sp macro="" textlink="">
      <xdr:nvSpPr>
        <xdr:cNvPr id="141" name="楕円 140"/>
        <xdr:cNvSpPr/>
      </xdr:nvSpPr>
      <xdr:spPr>
        <a:xfrm>
          <a:off x="14744700" y="61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61331</xdr:rowOff>
    </xdr:from>
    <xdr:ext cx="469744" cy="259045"/>
    <xdr:sp macro="" textlink="">
      <xdr:nvSpPr>
        <xdr:cNvPr id="142" name="債務償還比率該当値テキスト"/>
        <xdr:cNvSpPr txBox="1"/>
      </xdr:nvSpPr>
      <xdr:spPr>
        <a:xfrm>
          <a:off x="14846300" y="6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103451</xdr:rowOff>
    </xdr:from>
    <xdr:to>
      <xdr:col>72</xdr:col>
      <xdr:colOff>123825</xdr:colOff>
      <xdr:row>33</xdr:row>
      <xdr:rowOff>33601</xdr:rowOff>
    </xdr:to>
    <xdr:sp macro="" textlink="">
      <xdr:nvSpPr>
        <xdr:cNvPr id="143" name="楕円 142"/>
        <xdr:cNvSpPr/>
      </xdr:nvSpPr>
      <xdr:spPr>
        <a:xfrm>
          <a:off x="14033500" y="63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133704</xdr:rowOff>
    </xdr:from>
    <xdr:to>
      <xdr:col>76</xdr:col>
      <xdr:colOff>22225</xdr:colOff>
      <xdr:row>32</xdr:row>
      <xdr:rowOff>154251</xdr:rowOff>
    </xdr:to>
    <xdr:cxnSp macro="">
      <xdr:nvCxnSpPr>
        <xdr:cNvPr id="144" name="直線コネクタ 143"/>
        <xdr:cNvCxnSpPr/>
      </xdr:nvCxnSpPr>
      <xdr:spPr>
        <a:xfrm flipV="1">
          <a:off x="14084300" y="6220179"/>
          <a:ext cx="711200" cy="19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53213</xdr:rowOff>
    </xdr:from>
    <xdr:to>
      <xdr:col>68</xdr:col>
      <xdr:colOff>123825</xdr:colOff>
      <xdr:row>33</xdr:row>
      <xdr:rowOff>154813</xdr:rowOff>
    </xdr:to>
    <xdr:sp macro="" textlink="">
      <xdr:nvSpPr>
        <xdr:cNvPr id="145" name="楕円 144"/>
        <xdr:cNvSpPr/>
      </xdr:nvSpPr>
      <xdr:spPr>
        <a:xfrm>
          <a:off x="13271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154251</xdr:rowOff>
    </xdr:from>
    <xdr:to>
      <xdr:col>72</xdr:col>
      <xdr:colOff>73025</xdr:colOff>
      <xdr:row>33</xdr:row>
      <xdr:rowOff>104013</xdr:rowOff>
    </xdr:to>
    <xdr:cxnSp macro="">
      <xdr:nvCxnSpPr>
        <xdr:cNvPr id="146" name="直線コネクタ 145"/>
        <xdr:cNvCxnSpPr/>
      </xdr:nvCxnSpPr>
      <xdr:spPr>
        <a:xfrm flipV="1">
          <a:off x="13322300" y="6412176"/>
          <a:ext cx="762000" cy="1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130166</xdr:rowOff>
    </xdr:from>
    <xdr:to>
      <xdr:col>64</xdr:col>
      <xdr:colOff>123825</xdr:colOff>
      <xdr:row>34</xdr:row>
      <xdr:rowOff>60316</xdr:rowOff>
    </xdr:to>
    <xdr:sp macro="" textlink="">
      <xdr:nvSpPr>
        <xdr:cNvPr id="147" name="楕円 146"/>
        <xdr:cNvSpPr/>
      </xdr:nvSpPr>
      <xdr:spPr>
        <a:xfrm>
          <a:off x="12509500" y="65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104013</xdr:rowOff>
    </xdr:from>
    <xdr:to>
      <xdr:col>68</xdr:col>
      <xdr:colOff>73025</xdr:colOff>
      <xdr:row>34</xdr:row>
      <xdr:rowOff>9516</xdr:rowOff>
    </xdr:to>
    <xdr:cxnSp macro="">
      <xdr:nvCxnSpPr>
        <xdr:cNvPr id="148" name="直線コネクタ 147"/>
        <xdr:cNvCxnSpPr/>
      </xdr:nvCxnSpPr>
      <xdr:spPr>
        <a:xfrm flipV="1">
          <a:off x="12560300" y="6533388"/>
          <a:ext cx="762000" cy="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29809</xdr:rowOff>
    </xdr:from>
    <xdr:to>
      <xdr:col>60</xdr:col>
      <xdr:colOff>123825</xdr:colOff>
      <xdr:row>34</xdr:row>
      <xdr:rowOff>131409</xdr:rowOff>
    </xdr:to>
    <xdr:sp macro="" textlink="">
      <xdr:nvSpPr>
        <xdr:cNvPr id="149" name="楕円 148"/>
        <xdr:cNvSpPr/>
      </xdr:nvSpPr>
      <xdr:spPr>
        <a:xfrm>
          <a:off x="11747500" y="66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9516</xdr:rowOff>
    </xdr:from>
    <xdr:to>
      <xdr:col>64</xdr:col>
      <xdr:colOff>73025</xdr:colOff>
      <xdr:row>34</xdr:row>
      <xdr:rowOff>80609</xdr:rowOff>
    </xdr:to>
    <xdr:cxnSp macro="">
      <xdr:nvCxnSpPr>
        <xdr:cNvPr id="150" name="直線コネクタ 149"/>
        <xdr:cNvCxnSpPr/>
      </xdr:nvCxnSpPr>
      <xdr:spPr>
        <a:xfrm flipV="1">
          <a:off x="11798300" y="6610341"/>
          <a:ext cx="762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51" name="n_1aveValue債務償還比率"/>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52" name="n_2aveValue債務償還比率"/>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53" name="n_3aveValue債務償還比率"/>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54" name="n_4aveValue債務償還比率"/>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24728</xdr:rowOff>
    </xdr:from>
    <xdr:ext cx="469744" cy="259045"/>
    <xdr:sp macro="" textlink="">
      <xdr:nvSpPr>
        <xdr:cNvPr id="155" name="n_1mainValue債務償還比率"/>
        <xdr:cNvSpPr txBox="1"/>
      </xdr:nvSpPr>
      <xdr:spPr>
        <a:xfrm>
          <a:off x="13836727" y="645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145940</xdr:rowOff>
    </xdr:from>
    <xdr:ext cx="469744" cy="259045"/>
    <xdr:sp macro="" textlink="">
      <xdr:nvSpPr>
        <xdr:cNvPr id="156" name="n_2mainValue債務償還比率"/>
        <xdr:cNvSpPr txBox="1"/>
      </xdr:nvSpPr>
      <xdr:spPr>
        <a:xfrm>
          <a:off x="13087427" y="65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51443</xdr:rowOff>
    </xdr:from>
    <xdr:ext cx="469744" cy="259045"/>
    <xdr:sp macro="" textlink="">
      <xdr:nvSpPr>
        <xdr:cNvPr id="157" name="n_3mainValue債務償還比率"/>
        <xdr:cNvSpPr txBox="1"/>
      </xdr:nvSpPr>
      <xdr:spPr>
        <a:xfrm>
          <a:off x="12325427" y="665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122536</xdr:rowOff>
    </xdr:from>
    <xdr:ext cx="469744" cy="259045"/>
    <xdr:sp macro="" textlink="">
      <xdr:nvSpPr>
        <xdr:cNvPr id="158" name="n_4mainValue債務償還比率"/>
        <xdr:cNvSpPr txBox="1"/>
      </xdr:nvSpPr>
      <xdr:spPr>
        <a:xfrm>
          <a:off x="11563427" y="67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125413</xdr:rowOff>
    </xdr:from>
    <xdr:to>
      <xdr:col>24</xdr:col>
      <xdr:colOff>114300</xdr:colOff>
      <xdr:row>36</xdr:row>
      <xdr:rowOff>55563</xdr:rowOff>
    </xdr:to>
    <xdr:sp macro="" textlink="">
      <xdr:nvSpPr>
        <xdr:cNvPr id="77" name="楕円 76"/>
        <xdr:cNvSpPr/>
      </xdr:nvSpPr>
      <xdr:spPr>
        <a:xfrm>
          <a:off x="45847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148290</xdr:rowOff>
    </xdr:from>
    <xdr:ext cx="405111" cy="259045"/>
    <xdr:sp macro="" textlink="">
      <xdr:nvSpPr>
        <xdr:cNvPr id="78" name="【道路】&#10;有形固定資産減価償却率該当値テキスト"/>
        <xdr:cNvSpPr txBox="1"/>
      </xdr:nvSpPr>
      <xdr:spPr>
        <a:xfrm>
          <a:off x="4673600" y="597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9" name="楕円 78"/>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4763</xdr:rowOff>
    </xdr:from>
    <xdr:to>
      <xdr:col>24</xdr:col>
      <xdr:colOff>63500</xdr:colOff>
      <xdr:row>36</xdr:row>
      <xdr:rowOff>104775</xdr:rowOff>
    </xdr:to>
    <xdr:cxnSp macro="">
      <xdr:nvCxnSpPr>
        <xdr:cNvPr id="80" name="直線コネクタ 79"/>
        <xdr:cNvCxnSpPr/>
      </xdr:nvCxnSpPr>
      <xdr:spPr>
        <a:xfrm flipV="1">
          <a:off x="3797300" y="6176963"/>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81" name="楕円 80"/>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104775</xdr:rowOff>
    </xdr:to>
    <xdr:cxnSp macro="">
      <xdr:nvCxnSpPr>
        <xdr:cNvPr id="82" name="直線コネクタ 81"/>
        <xdr:cNvCxnSpPr/>
      </xdr:nvCxnSpPr>
      <xdr:spPr>
        <a:xfrm>
          <a:off x="2908300" y="6225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119697</xdr:rowOff>
    </xdr:from>
    <xdr:to>
      <xdr:col>10</xdr:col>
      <xdr:colOff>165100</xdr:colOff>
      <xdr:row>36</xdr:row>
      <xdr:rowOff>49847</xdr:rowOff>
    </xdr:to>
    <xdr:sp macro="" textlink="">
      <xdr:nvSpPr>
        <xdr:cNvPr id="83" name="楕円 82"/>
        <xdr:cNvSpPr/>
      </xdr:nvSpPr>
      <xdr:spPr>
        <a:xfrm>
          <a:off x="1968500" y="61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170497</xdr:rowOff>
    </xdr:from>
    <xdr:to>
      <xdr:col>15</xdr:col>
      <xdr:colOff>50800</xdr:colOff>
      <xdr:row>36</xdr:row>
      <xdr:rowOff>53340</xdr:rowOff>
    </xdr:to>
    <xdr:cxnSp macro="">
      <xdr:nvCxnSpPr>
        <xdr:cNvPr id="84" name="直線コネクタ 83"/>
        <xdr:cNvCxnSpPr/>
      </xdr:nvCxnSpPr>
      <xdr:spPr>
        <a:xfrm>
          <a:off x="2019300" y="617124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68263</xdr:rowOff>
    </xdr:from>
    <xdr:to>
      <xdr:col>6</xdr:col>
      <xdr:colOff>38100</xdr:colOff>
      <xdr:row>35</xdr:row>
      <xdr:rowOff>169863</xdr:rowOff>
    </xdr:to>
    <xdr:sp macro="" textlink="">
      <xdr:nvSpPr>
        <xdr:cNvPr id="85" name="楕円 84"/>
        <xdr:cNvSpPr/>
      </xdr:nvSpPr>
      <xdr:spPr>
        <a:xfrm>
          <a:off x="1079500" y="60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119063</xdr:rowOff>
    </xdr:from>
    <xdr:to>
      <xdr:col>10</xdr:col>
      <xdr:colOff>114300</xdr:colOff>
      <xdr:row>35</xdr:row>
      <xdr:rowOff>170497</xdr:rowOff>
    </xdr:to>
    <xdr:cxnSp macro="">
      <xdr:nvCxnSpPr>
        <xdr:cNvPr id="86" name="直線コネクタ 85"/>
        <xdr:cNvCxnSpPr/>
      </xdr:nvCxnSpPr>
      <xdr:spPr>
        <a:xfrm>
          <a:off x="1130300" y="611981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91"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92" name="n_2mainValue【道路】&#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66374</xdr:rowOff>
    </xdr:from>
    <xdr:ext cx="405111" cy="259045"/>
    <xdr:sp macro="" textlink="">
      <xdr:nvSpPr>
        <xdr:cNvPr id="93" name="n_3mainValue【道路】&#10;有形固定資産減価償却率"/>
        <xdr:cNvSpPr txBox="1"/>
      </xdr:nvSpPr>
      <xdr:spPr>
        <a:xfrm>
          <a:off x="1816744" y="589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14940</xdr:rowOff>
    </xdr:from>
    <xdr:ext cx="405111" cy="259045"/>
    <xdr:sp macro="" textlink="">
      <xdr:nvSpPr>
        <xdr:cNvPr id="94" name="n_4mainValue【道路】&#10;有形固定資産減価償却率"/>
        <xdr:cNvSpPr txBox="1"/>
      </xdr:nvSpPr>
      <xdr:spPr>
        <a:xfrm>
          <a:off x="927744" y="584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73623</xdr:rowOff>
    </xdr:from>
    <xdr:to>
      <xdr:col>55</xdr:col>
      <xdr:colOff>50800</xdr:colOff>
      <xdr:row>40</xdr:row>
      <xdr:rowOff>3773</xdr:rowOff>
    </xdr:to>
    <xdr:sp macro="" textlink="">
      <xdr:nvSpPr>
        <xdr:cNvPr id="137" name="楕円 136"/>
        <xdr:cNvSpPr/>
      </xdr:nvSpPr>
      <xdr:spPr>
        <a:xfrm>
          <a:off x="10426700" y="67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52050</xdr:rowOff>
    </xdr:from>
    <xdr:ext cx="469744" cy="259045"/>
    <xdr:sp macro="" textlink="">
      <xdr:nvSpPr>
        <xdr:cNvPr id="138" name="【道路】&#10;一人当たり延長該当値テキスト"/>
        <xdr:cNvSpPr txBox="1"/>
      </xdr:nvSpPr>
      <xdr:spPr>
        <a:xfrm>
          <a:off x="10515600" y="67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80373</xdr:rowOff>
    </xdr:from>
    <xdr:to>
      <xdr:col>50</xdr:col>
      <xdr:colOff>165100</xdr:colOff>
      <xdr:row>40</xdr:row>
      <xdr:rowOff>10523</xdr:rowOff>
    </xdr:to>
    <xdr:sp macro="" textlink="">
      <xdr:nvSpPr>
        <xdr:cNvPr id="139" name="楕円 138"/>
        <xdr:cNvSpPr/>
      </xdr:nvSpPr>
      <xdr:spPr>
        <a:xfrm>
          <a:off x="958850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124423</xdr:rowOff>
    </xdr:from>
    <xdr:to>
      <xdr:col>55</xdr:col>
      <xdr:colOff>0</xdr:colOff>
      <xdr:row>39</xdr:row>
      <xdr:rowOff>131173</xdr:rowOff>
    </xdr:to>
    <xdr:cxnSp macro="">
      <xdr:nvCxnSpPr>
        <xdr:cNvPr id="140" name="直線コネクタ 139"/>
        <xdr:cNvCxnSpPr/>
      </xdr:nvCxnSpPr>
      <xdr:spPr>
        <a:xfrm flipV="1">
          <a:off x="9639300" y="6810973"/>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84510</xdr:rowOff>
    </xdr:from>
    <xdr:to>
      <xdr:col>46</xdr:col>
      <xdr:colOff>38100</xdr:colOff>
      <xdr:row>40</xdr:row>
      <xdr:rowOff>14660</xdr:rowOff>
    </xdr:to>
    <xdr:sp macro="" textlink="">
      <xdr:nvSpPr>
        <xdr:cNvPr id="141" name="楕円 140"/>
        <xdr:cNvSpPr/>
      </xdr:nvSpPr>
      <xdr:spPr>
        <a:xfrm>
          <a:off x="8699500" y="67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131173</xdr:rowOff>
    </xdr:from>
    <xdr:to>
      <xdr:col>50</xdr:col>
      <xdr:colOff>114300</xdr:colOff>
      <xdr:row>39</xdr:row>
      <xdr:rowOff>135310</xdr:rowOff>
    </xdr:to>
    <xdr:cxnSp macro="">
      <xdr:nvCxnSpPr>
        <xdr:cNvPr id="142" name="直線コネクタ 141"/>
        <xdr:cNvCxnSpPr/>
      </xdr:nvCxnSpPr>
      <xdr:spPr>
        <a:xfrm flipV="1">
          <a:off x="8750300" y="6817723"/>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87013</xdr:rowOff>
    </xdr:from>
    <xdr:to>
      <xdr:col>41</xdr:col>
      <xdr:colOff>101600</xdr:colOff>
      <xdr:row>40</xdr:row>
      <xdr:rowOff>17163</xdr:rowOff>
    </xdr:to>
    <xdr:sp macro="" textlink="">
      <xdr:nvSpPr>
        <xdr:cNvPr id="143" name="楕円 142"/>
        <xdr:cNvSpPr/>
      </xdr:nvSpPr>
      <xdr:spPr>
        <a:xfrm>
          <a:off x="7810500" y="67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135310</xdr:rowOff>
    </xdr:from>
    <xdr:to>
      <xdr:col>45</xdr:col>
      <xdr:colOff>177800</xdr:colOff>
      <xdr:row>39</xdr:row>
      <xdr:rowOff>137813</xdr:rowOff>
    </xdr:to>
    <xdr:cxnSp macro="">
      <xdr:nvCxnSpPr>
        <xdr:cNvPr id="144" name="直線コネクタ 143"/>
        <xdr:cNvCxnSpPr/>
      </xdr:nvCxnSpPr>
      <xdr:spPr>
        <a:xfrm flipV="1">
          <a:off x="7861300" y="6821860"/>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89626</xdr:rowOff>
    </xdr:from>
    <xdr:to>
      <xdr:col>36</xdr:col>
      <xdr:colOff>165100</xdr:colOff>
      <xdr:row>40</xdr:row>
      <xdr:rowOff>19776</xdr:rowOff>
    </xdr:to>
    <xdr:sp macro="" textlink="">
      <xdr:nvSpPr>
        <xdr:cNvPr id="145" name="楕円 144"/>
        <xdr:cNvSpPr/>
      </xdr:nvSpPr>
      <xdr:spPr>
        <a:xfrm>
          <a:off x="6921500" y="67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137813</xdr:rowOff>
    </xdr:from>
    <xdr:to>
      <xdr:col>41</xdr:col>
      <xdr:colOff>50800</xdr:colOff>
      <xdr:row>39</xdr:row>
      <xdr:rowOff>140426</xdr:rowOff>
    </xdr:to>
    <xdr:cxnSp macro="">
      <xdr:nvCxnSpPr>
        <xdr:cNvPr id="146" name="直線コネクタ 145"/>
        <xdr:cNvCxnSpPr/>
      </xdr:nvCxnSpPr>
      <xdr:spPr>
        <a:xfrm flipV="1">
          <a:off x="6972300" y="682436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1650</xdr:rowOff>
    </xdr:from>
    <xdr:ext cx="469744" cy="259045"/>
    <xdr:sp macro="" textlink="">
      <xdr:nvSpPr>
        <xdr:cNvPr id="151" name="n_1mainValue【道路】&#10;一人当たり延長"/>
        <xdr:cNvSpPr txBox="1"/>
      </xdr:nvSpPr>
      <xdr:spPr>
        <a:xfrm>
          <a:off x="9391727" y="685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5787</xdr:rowOff>
    </xdr:from>
    <xdr:ext cx="469744" cy="259045"/>
    <xdr:sp macro="" textlink="">
      <xdr:nvSpPr>
        <xdr:cNvPr id="152" name="n_2mainValue【道路】&#10;一人当たり延長"/>
        <xdr:cNvSpPr txBox="1"/>
      </xdr:nvSpPr>
      <xdr:spPr>
        <a:xfrm>
          <a:off x="8515427" y="68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8290</xdr:rowOff>
    </xdr:from>
    <xdr:ext cx="469744" cy="259045"/>
    <xdr:sp macro="" textlink="">
      <xdr:nvSpPr>
        <xdr:cNvPr id="153" name="n_3mainValue【道路】&#10;一人当たり延長"/>
        <xdr:cNvSpPr txBox="1"/>
      </xdr:nvSpPr>
      <xdr:spPr>
        <a:xfrm>
          <a:off x="7626427" y="68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10903</xdr:rowOff>
    </xdr:from>
    <xdr:ext cx="469744" cy="259045"/>
    <xdr:sp macro="" textlink="">
      <xdr:nvSpPr>
        <xdr:cNvPr id="154" name="n_4mainValue【道路】&#10;一人当たり延長"/>
        <xdr:cNvSpPr txBox="1"/>
      </xdr:nvSpPr>
      <xdr:spPr>
        <a:xfrm>
          <a:off x="6737427" y="68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97" name="楕円 196"/>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98" name="【橋りょう・トンネ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9" name="楕円 198"/>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57150</xdr:rowOff>
    </xdr:to>
    <xdr:cxnSp macro="">
      <xdr:nvCxnSpPr>
        <xdr:cNvPr id="200" name="直線コネクタ 199"/>
        <xdr:cNvCxnSpPr/>
      </xdr:nvCxnSpPr>
      <xdr:spPr>
        <a:xfrm>
          <a:off x="3797300" y="1046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201" name="楕円 200"/>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61</xdr:row>
      <xdr:rowOff>11430</xdr:rowOff>
    </xdr:to>
    <xdr:cxnSp macro="">
      <xdr:nvCxnSpPr>
        <xdr:cNvPr id="202" name="直線コネクタ 201"/>
        <xdr:cNvCxnSpPr/>
      </xdr:nvCxnSpPr>
      <xdr:spPr>
        <a:xfrm>
          <a:off x="2908300" y="104274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203" name="楕円 202"/>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140426</xdr:rowOff>
    </xdr:to>
    <xdr:cxnSp macro="">
      <xdr:nvCxnSpPr>
        <xdr:cNvPr id="204" name="直線コネクタ 203"/>
        <xdr:cNvCxnSpPr/>
      </xdr:nvCxnSpPr>
      <xdr:spPr>
        <a:xfrm>
          <a:off x="2019300" y="103784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205" name="楕円 204"/>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91440</xdr:rowOff>
    </xdr:to>
    <xdr:cxnSp macro="">
      <xdr:nvCxnSpPr>
        <xdr:cNvPr id="206" name="直線コネクタ 205"/>
        <xdr:cNvCxnSpPr/>
      </xdr:nvCxnSpPr>
      <xdr:spPr>
        <a:xfrm>
          <a:off x="1130300" y="1033598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11"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12" name="n_2mainValue【橋りょう・トンネ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13"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90912</xdr:rowOff>
    </xdr:from>
    <xdr:ext cx="405111" cy="259045"/>
    <xdr:sp macro="" textlink="">
      <xdr:nvSpPr>
        <xdr:cNvPr id="214" name="n_4mainValue【橋りょう・トンネル】&#10;有形固定資産減価償却率"/>
        <xdr:cNvSpPr txBox="1"/>
      </xdr:nvSpPr>
      <xdr:spPr>
        <a:xfrm>
          <a:off x="927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65280</xdr:rowOff>
    </xdr:from>
    <xdr:to>
      <xdr:col>55</xdr:col>
      <xdr:colOff>50800</xdr:colOff>
      <xdr:row>62</xdr:row>
      <xdr:rowOff>166880</xdr:rowOff>
    </xdr:to>
    <xdr:sp macro="" textlink="">
      <xdr:nvSpPr>
        <xdr:cNvPr id="256" name="楕円 255"/>
        <xdr:cNvSpPr/>
      </xdr:nvSpPr>
      <xdr:spPr>
        <a:xfrm>
          <a:off x="10426700" y="10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43707</xdr:rowOff>
    </xdr:from>
    <xdr:ext cx="599010" cy="259045"/>
    <xdr:sp macro="" textlink="">
      <xdr:nvSpPr>
        <xdr:cNvPr id="257" name="【橋りょう・トンネル】&#10;一人当たり有形固定資産（償却資産）額該当値テキスト"/>
        <xdr:cNvSpPr txBox="1"/>
      </xdr:nvSpPr>
      <xdr:spPr>
        <a:xfrm>
          <a:off x="10515600" y="1067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68209</xdr:rowOff>
    </xdr:from>
    <xdr:to>
      <xdr:col>50</xdr:col>
      <xdr:colOff>165100</xdr:colOff>
      <xdr:row>62</xdr:row>
      <xdr:rowOff>169809</xdr:rowOff>
    </xdr:to>
    <xdr:sp macro="" textlink="">
      <xdr:nvSpPr>
        <xdr:cNvPr id="258" name="楕円 257"/>
        <xdr:cNvSpPr/>
      </xdr:nvSpPr>
      <xdr:spPr>
        <a:xfrm>
          <a:off x="9588500" y="106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116080</xdr:rowOff>
    </xdr:from>
    <xdr:to>
      <xdr:col>55</xdr:col>
      <xdr:colOff>0</xdr:colOff>
      <xdr:row>62</xdr:row>
      <xdr:rowOff>119009</xdr:rowOff>
    </xdr:to>
    <xdr:cxnSp macro="">
      <xdr:nvCxnSpPr>
        <xdr:cNvPr id="259" name="直線コネクタ 258"/>
        <xdr:cNvCxnSpPr/>
      </xdr:nvCxnSpPr>
      <xdr:spPr>
        <a:xfrm flipV="1">
          <a:off x="9639300" y="10745980"/>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70025</xdr:rowOff>
    </xdr:from>
    <xdr:to>
      <xdr:col>46</xdr:col>
      <xdr:colOff>38100</xdr:colOff>
      <xdr:row>63</xdr:row>
      <xdr:rowOff>175</xdr:rowOff>
    </xdr:to>
    <xdr:sp macro="" textlink="">
      <xdr:nvSpPr>
        <xdr:cNvPr id="260" name="楕円 259"/>
        <xdr:cNvSpPr/>
      </xdr:nvSpPr>
      <xdr:spPr>
        <a:xfrm>
          <a:off x="8699500" y="106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119009</xdr:rowOff>
    </xdr:from>
    <xdr:to>
      <xdr:col>50</xdr:col>
      <xdr:colOff>114300</xdr:colOff>
      <xdr:row>62</xdr:row>
      <xdr:rowOff>120825</xdr:rowOff>
    </xdr:to>
    <xdr:cxnSp macro="">
      <xdr:nvCxnSpPr>
        <xdr:cNvPr id="261" name="直線コネクタ 260"/>
        <xdr:cNvCxnSpPr/>
      </xdr:nvCxnSpPr>
      <xdr:spPr>
        <a:xfrm flipV="1">
          <a:off x="8750300" y="10748909"/>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71109</xdr:rowOff>
    </xdr:from>
    <xdr:to>
      <xdr:col>41</xdr:col>
      <xdr:colOff>101600</xdr:colOff>
      <xdr:row>63</xdr:row>
      <xdr:rowOff>1259</xdr:rowOff>
    </xdr:to>
    <xdr:sp macro="" textlink="">
      <xdr:nvSpPr>
        <xdr:cNvPr id="262" name="楕円 261"/>
        <xdr:cNvSpPr/>
      </xdr:nvSpPr>
      <xdr:spPr>
        <a:xfrm>
          <a:off x="7810500" y="107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120825</xdr:rowOff>
    </xdr:from>
    <xdr:to>
      <xdr:col>45</xdr:col>
      <xdr:colOff>177800</xdr:colOff>
      <xdr:row>62</xdr:row>
      <xdr:rowOff>121909</xdr:rowOff>
    </xdr:to>
    <xdr:cxnSp macro="">
      <xdr:nvCxnSpPr>
        <xdr:cNvPr id="263" name="直線コネクタ 262"/>
        <xdr:cNvCxnSpPr/>
      </xdr:nvCxnSpPr>
      <xdr:spPr>
        <a:xfrm flipV="1">
          <a:off x="7861300" y="10750725"/>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72559</xdr:rowOff>
    </xdr:from>
    <xdr:to>
      <xdr:col>36</xdr:col>
      <xdr:colOff>165100</xdr:colOff>
      <xdr:row>63</xdr:row>
      <xdr:rowOff>2709</xdr:rowOff>
    </xdr:to>
    <xdr:sp macro="" textlink="">
      <xdr:nvSpPr>
        <xdr:cNvPr id="264" name="楕円 263"/>
        <xdr:cNvSpPr/>
      </xdr:nvSpPr>
      <xdr:spPr>
        <a:xfrm>
          <a:off x="6921500" y="10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121909</xdr:rowOff>
    </xdr:from>
    <xdr:to>
      <xdr:col>41</xdr:col>
      <xdr:colOff>50800</xdr:colOff>
      <xdr:row>62</xdr:row>
      <xdr:rowOff>123359</xdr:rowOff>
    </xdr:to>
    <xdr:cxnSp macro="">
      <xdr:nvCxnSpPr>
        <xdr:cNvPr id="265" name="直線コネクタ 264"/>
        <xdr:cNvCxnSpPr/>
      </xdr:nvCxnSpPr>
      <xdr:spPr>
        <a:xfrm flipV="1">
          <a:off x="6972300" y="107518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160936</xdr:rowOff>
    </xdr:from>
    <xdr:ext cx="599010" cy="259045"/>
    <xdr:sp macro="" textlink="">
      <xdr:nvSpPr>
        <xdr:cNvPr id="270" name="n_1mainValue【橋りょう・トンネル】&#10;一人当たり有形固定資産（償却資産）額"/>
        <xdr:cNvSpPr txBox="1"/>
      </xdr:nvSpPr>
      <xdr:spPr>
        <a:xfrm>
          <a:off x="9327095" y="107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162752</xdr:rowOff>
    </xdr:from>
    <xdr:ext cx="599010" cy="259045"/>
    <xdr:sp macro="" textlink="">
      <xdr:nvSpPr>
        <xdr:cNvPr id="271" name="n_2mainValue【橋りょう・トンネル】&#10;一人当たり有形固定資産（償却資産）額"/>
        <xdr:cNvSpPr txBox="1"/>
      </xdr:nvSpPr>
      <xdr:spPr>
        <a:xfrm>
          <a:off x="8450795" y="107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163836</xdr:rowOff>
    </xdr:from>
    <xdr:ext cx="599010" cy="259045"/>
    <xdr:sp macro="" textlink="">
      <xdr:nvSpPr>
        <xdr:cNvPr id="272" name="n_3mainValue【橋りょう・トンネル】&#10;一人当たり有形固定資産（償却資産）額"/>
        <xdr:cNvSpPr txBox="1"/>
      </xdr:nvSpPr>
      <xdr:spPr>
        <a:xfrm>
          <a:off x="7561795" y="107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165286</xdr:rowOff>
    </xdr:from>
    <xdr:ext cx="599010" cy="259045"/>
    <xdr:sp macro="" textlink="">
      <xdr:nvSpPr>
        <xdr:cNvPr id="273" name="n_4mainValue【橋りょう・トンネル】&#10;一人当たり有形固定資産（償却資産）額"/>
        <xdr:cNvSpPr txBox="1"/>
      </xdr:nvSpPr>
      <xdr:spPr>
        <a:xfrm>
          <a:off x="6672795" y="1079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301" name="【公営住宅】&#10;有形固定資産減価償却率平均値テキスト"/>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51308</xdr:rowOff>
    </xdr:from>
    <xdr:to>
      <xdr:col>24</xdr:col>
      <xdr:colOff>114300</xdr:colOff>
      <xdr:row>86</xdr:row>
      <xdr:rowOff>152908</xdr:rowOff>
    </xdr:to>
    <xdr:sp macro="" textlink="">
      <xdr:nvSpPr>
        <xdr:cNvPr id="312" name="楕円 311"/>
        <xdr:cNvSpPr/>
      </xdr:nvSpPr>
      <xdr:spPr>
        <a:xfrm>
          <a:off x="4584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137685</xdr:rowOff>
    </xdr:from>
    <xdr:ext cx="405111" cy="259045"/>
    <xdr:sp macro="" textlink="">
      <xdr:nvSpPr>
        <xdr:cNvPr id="313" name="【公営住宅】&#10;有形固定資産減価償却率該当値テキスト"/>
        <xdr:cNvSpPr txBox="1"/>
      </xdr:nvSpPr>
      <xdr:spPr>
        <a:xfrm>
          <a:off x="4673600" y="1471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12446</xdr:rowOff>
    </xdr:from>
    <xdr:to>
      <xdr:col>20</xdr:col>
      <xdr:colOff>38100</xdr:colOff>
      <xdr:row>86</xdr:row>
      <xdr:rowOff>114046</xdr:rowOff>
    </xdr:to>
    <xdr:sp macro="" textlink="">
      <xdr:nvSpPr>
        <xdr:cNvPr id="314" name="楕円 313"/>
        <xdr:cNvSpPr/>
      </xdr:nvSpPr>
      <xdr:spPr>
        <a:xfrm>
          <a:off x="3746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63246</xdr:rowOff>
    </xdr:from>
    <xdr:to>
      <xdr:col>24</xdr:col>
      <xdr:colOff>63500</xdr:colOff>
      <xdr:row>86</xdr:row>
      <xdr:rowOff>102108</xdr:rowOff>
    </xdr:to>
    <xdr:cxnSp macro="">
      <xdr:nvCxnSpPr>
        <xdr:cNvPr id="315" name="直線コネクタ 314"/>
        <xdr:cNvCxnSpPr/>
      </xdr:nvCxnSpPr>
      <xdr:spPr>
        <a:xfrm>
          <a:off x="3797300" y="148079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142748</xdr:rowOff>
    </xdr:from>
    <xdr:to>
      <xdr:col>15</xdr:col>
      <xdr:colOff>101600</xdr:colOff>
      <xdr:row>86</xdr:row>
      <xdr:rowOff>72898</xdr:rowOff>
    </xdr:to>
    <xdr:sp macro="" textlink="">
      <xdr:nvSpPr>
        <xdr:cNvPr id="316" name="楕円 315"/>
        <xdr:cNvSpPr/>
      </xdr:nvSpPr>
      <xdr:spPr>
        <a:xfrm>
          <a:off x="2857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22098</xdr:rowOff>
    </xdr:from>
    <xdr:to>
      <xdr:col>19</xdr:col>
      <xdr:colOff>177800</xdr:colOff>
      <xdr:row>86</xdr:row>
      <xdr:rowOff>63246</xdr:rowOff>
    </xdr:to>
    <xdr:cxnSp macro="">
      <xdr:nvCxnSpPr>
        <xdr:cNvPr id="317" name="直線コネクタ 316"/>
        <xdr:cNvCxnSpPr/>
      </xdr:nvCxnSpPr>
      <xdr:spPr>
        <a:xfrm>
          <a:off x="2908300" y="147667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18" name="楕円 317"/>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22098</xdr:rowOff>
    </xdr:to>
    <xdr:cxnSp macro="">
      <xdr:nvCxnSpPr>
        <xdr:cNvPr id="319" name="直線コネクタ 318"/>
        <xdr:cNvCxnSpPr/>
      </xdr:nvCxnSpPr>
      <xdr:spPr>
        <a:xfrm>
          <a:off x="2019300" y="147256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60452</xdr:rowOff>
    </xdr:from>
    <xdr:to>
      <xdr:col>6</xdr:col>
      <xdr:colOff>38100</xdr:colOff>
      <xdr:row>85</xdr:row>
      <xdr:rowOff>162052</xdr:rowOff>
    </xdr:to>
    <xdr:sp macro="" textlink="">
      <xdr:nvSpPr>
        <xdr:cNvPr id="320" name="楕円 319"/>
        <xdr:cNvSpPr/>
      </xdr:nvSpPr>
      <xdr:spPr>
        <a:xfrm>
          <a:off x="1079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111252</xdr:rowOff>
    </xdr:from>
    <xdr:to>
      <xdr:col>10</xdr:col>
      <xdr:colOff>114300</xdr:colOff>
      <xdr:row>85</xdr:row>
      <xdr:rowOff>152400</xdr:rowOff>
    </xdr:to>
    <xdr:cxnSp macro="">
      <xdr:nvCxnSpPr>
        <xdr:cNvPr id="321" name="直線コネクタ 320"/>
        <xdr:cNvCxnSpPr/>
      </xdr:nvCxnSpPr>
      <xdr:spPr>
        <a:xfrm>
          <a:off x="1130300" y="146845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128288</xdr:rowOff>
    </xdr:from>
    <xdr:ext cx="405111" cy="259045"/>
    <xdr:sp macro="" textlink="">
      <xdr:nvSpPr>
        <xdr:cNvPr id="322" name="n_1aveValue【公営住宅】&#10;有形固定資産減価償却率"/>
        <xdr:cNvSpPr txBox="1"/>
      </xdr:nvSpPr>
      <xdr:spPr>
        <a:xfrm>
          <a:off x="3582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324" name="n_3aveValue【公営住宅】&#10;有形固定資産減価償却率"/>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87140</xdr:rowOff>
    </xdr:from>
    <xdr:ext cx="405111" cy="259045"/>
    <xdr:sp macro="" textlink="">
      <xdr:nvSpPr>
        <xdr:cNvPr id="325" name="n_4aveValue【公営住宅】&#10;有形固定資産減価償却率"/>
        <xdr:cNvSpPr txBox="1"/>
      </xdr:nvSpPr>
      <xdr:spPr>
        <a:xfrm>
          <a:off x="927744" y="1431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105173</xdr:rowOff>
    </xdr:from>
    <xdr:ext cx="405111" cy="259045"/>
    <xdr:sp macro="" textlink="">
      <xdr:nvSpPr>
        <xdr:cNvPr id="326" name="n_1mainValue【公営住宅】&#10;有形固定資産減価償却率"/>
        <xdr:cNvSpPr txBox="1"/>
      </xdr:nvSpPr>
      <xdr:spPr>
        <a:xfrm>
          <a:off x="3582044" y="148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64025</xdr:rowOff>
    </xdr:from>
    <xdr:ext cx="405111" cy="259045"/>
    <xdr:sp macro="" textlink="">
      <xdr:nvSpPr>
        <xdr:cNvPr id="327" name="n_2mainValue【公営住宅】&#10;有形固定資産減価償却率"/>
        <xdr:cNvSpPr txBox="1"/>
      </xdr:nvSpPr>
      <xdr:spPr>
        <a:xfrm>
          <a:off x="27057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28" name="n_3mainValue【公営住宅】&#10;有形固定資産減価償却率"/>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153179</xdr:rowOff>
    </xdr:from>
    <xdr:ext cx="405111" cy="259045"/>
    <xdr:sp macro="" textlink="">
      <xdr:nvSpPr>
        <xdr:cNvPr id="329" name="n_4mainValue【公営住宅】&#10;有形固定資産減価償却率"/>
        <xdr:cNvSpPr txBox="1"/>
      </xdr:nvSpPr>
      <xdr:spPr>
        <a:xfrm>
          <a:off x="9277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92914</xdr:rowOff>
    </xdr:from>
    <xdr:to>
      <xdr:col>55</xdr:col>
      <xdr:colOff>50800</xdr:colOff>
      <xdr:row>85</xdr:row>
      <xdr:rowOff>23064</xdr:rowOff>
    </xdr:to>
    <xdr:sp macro="" textlink="">
      <xdr:nvSpPr>
        <xdr:cNvPr id="367" name="楕円 366"/>
        <xdr:cNvSpPr/>
      </xdr:nvSpPr>
      <xdr:spPr>
        <a:xfrm>
          <a:off x="104267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71341</xdr:rowOff>
    </xdr:from>
    <xdr:ext cx="469744" cy="259045"/>
    <xdr:sp macro="" textlink="">
      <xdr:nvSpPr>
        <xdr:cNvPr id="368" name="【公営住宅】&#10;一人当たり面積該当値テキスト"/>
        <xdr:cNvSpPr txBox="1"/>
      </xdr:nvSpPr>
      <xdr:spPr>
        <a:xfrm>
          <a:off x="10515600" y="144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94742</xdr:rowOff>
    </xdr:from>
    <xdr:to>
      <xdr:col>50</xdr:col>
      <xdr:colOff>165100</xdr:colOff>
      <xdr:row>85</xdr:row>
      <xdr:rowOff>24892</xdr:rowOff>
    </xdr:to>
    <xdr:sp macro="" textlink="">
      <xdr:nvSpPr>
        <xdr:cNvPr id="369" name="楕円 368"/>
        <xdr:cNvSpPr/>
      </xdr:nvSpPr>
      <xdr:spPr>
        <a:xfrm>
          <a:off x="9588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143714</xdr:rowOff>
    </xdr:from>
    <xdr:to>
      <xdr:col>55</xdr:col>
      <xdr:colOff>0</xdr:colOff>
      <xdr:row>84</xdr:row>
      <xdr:rowOff>145542</xdr:rowOff>
    </xdr:to>
    <xdr:cxnSp macro="">
      <xdr:nvCxnSpPr>
        <xdr:cNvPr id="370" name="直線コネクタ 369"/>
        <xdr:cNvCxnSpPr/>
      </xdr:nvCxnSpPr>
      <xdr:spPr>
        <a:xfrm flipV="1">
          <a:off x="9639300" y="1454551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95656</xdr:rowOff>
    </xdr:from>
    <xdr:to>
      <xdr:col>46</xdr:col>
      <xdr:colOff>38100</xdr:colOff>
      <xdr:row>85</xdr:row>
      <xdr:rowOff>25806</xdr:rowOff>
    </xdr:to>
    <xdr:sp macro="" textlink="">
      <xdr:nvSpPr>
        <xdr:cNvPr id="371" name="楕円 370"/>
        <xdr:cNvSpPr/>
      </xdr:nvSpPr>
      <xdr:spPr>
        <a:xfrm>
          <a:off x="86995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145542</xdr:rowOff>
    </xdr:from>
    <xdr:to>
      <xdr:col>50</xdr:col>
      <xdr:colOff>114300</xdr:colOff>
      <xdr:row>84</xdr:row>
      <xdr:rowOff>146456</xdr:rowOff>
    </xdr:to>
    <xdr:cxnSp macro="">
      <xdr:nvCxnSpPr>
        <xdr:cNvPr id="372" name="直線コネクタ 371"/>
        <xdr:cNvCxnSpPr/>
      </xdr:nvCxnSpPr>
      <xdr:spPr>
        <a:xfrm flipV="1">
          <a:off x="8750300" y="145473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95199</xdr:rowOff>
    </xdr:from>
    <xdr:to>
      <xdr:col>41</xdr:col>
      <xdr:colOff>101600</xdr:colOff>
      <xdr:row>85</xdr:row>
      <xdr:rowOff>25349</xdr:rowOff>
    </xdr:to>
    <xdr:sp macro="" textlink="">
      <xdr:nvSpPr>
        <xdr:cNvPr id="373" name="楕円 372"/>
        <xdr:cNvSpPr/>
      </xdr:nvSpPr>
      <xdr:spPr>
        <a:xfrm>
          <a:off x="7810500" y="144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145999</xdr:rowOff>
    </xdr:from>
    <xdr:to>
      <xdr:col>45</xdr:col>
      <xdr:colOff>177800</xdr:colOff>
      <xdr:row>84</xdr:row>
      <xdr:rowOff>146456</xdr:rowOff>
    </xdr:to>
    <xdr:cxnSp macro="">
      <xdr:nvCxnSpPr>
        <xdr:cNvPr id="374" name="直線コネクタ 373"/>
        <xdr:cNvCxnSpPr/>
      </xdr:nvCxnSpPr>
      <xdr:spPr>
        <a:xfrm>
          <a:off x="7861300" y="145477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96114</xdr:rowOff>
    </xdr:from>
    <xdr:to>
      <xdr:col>36</xdr:col>
      <xdr:colOff>165100</xdr:colOff>
      <xdr:row>85</xdr:row>
      <xdr:rowOff>26264</xdr:rowOff>
    </xdr:to>
    <xdr:sp macro="" textlink="">
      <xdr:nvSpPr>
        <xdr:cNvPr id="375" name="楕円 374"/>
        <xdr:cNvSpPr/>
      </xdr:nvSpPr>
      <xdr:spPr>
        <a:xfrm>
          <a:off x="69215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145999</xdr:rowOff>
    </xdr:from>
    <xdr:to>
      <xdr:col>41</xdr:col>
      <xdr:colOff>50800</xdr:colOff>
      <xdr:row>84</xdr:row>
      <xdr:rowOff>146914</xdr:rowOff>
    </xdr:to>
    <xdr:cxnSp macro="">
      <xdr:nvCxnSpPr>
        <xdr:cNvPr id="376" name="直線コネクタ 375"/>
        <xdr:cNvCxnSpPr/>
      </xdr:nvCxnSpPr>
      <xdr:spPr>
        <a:xfrm flipV="1">
          <a:off x="6972300" y="145477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41419</xdr:rowOff>
    </xdr:from>
    <xdr:ext cx="469744" cy="259045"/>
    <xdr:sp macro="" textlink="">
      <xdr:nvSpPr>
        <xdr:cNvPr id="381" name="n_1mainValue【公営住宅】&#10;一人当たり面積"/>
        <xdr:cNvSpPr txBox="1"/>
      </xdr:nvSpPr>
      <xdr:spPr>
        <a:xfrm>
          <a:off x="93917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16933</xdr:rowOff>
    </xdr:from>
    <xdr:ext cx="469744" cy="259045"/>
    <xdr:sp macro="" textlink="">
      <xdr:nvSpPr>
        <xdr:cNvPr id="382" name="n_2mainValue【公営住宅】&#10;一人当たり面積"/>
        <xdr:cNvSpPr txBox="1"/>
      </xdr:nvSpPr>
      <xdr:spPr>
        <a:xfrm>
          <a:off x="8515427" y="1459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41876</xdr:rowOff>
    </xdr:from>
    <xdr:ext cx="469744" cy="259045"/>
    <xdr:sp macro="" textlink="">
      <xdr:nvSpPr>
        <xdr:cNvPr id="383" name="n_3mainValue【公営住宅】&#10;一人当たり面積"/>
        <xdr:cNvSpPr txBox="1"/>
      </xdr:nvSpPr>
      <xdr:spPr>
        <a:xfrm>
          <a:off x="7626427" y="1427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42791</xdr:rowOff>
    </xdr:from>
    <xdr:ext cx="469744" cy="259045"/>
    <xdr:sp macro="" textlink="">
      <xdr:nvSpPr>
        <xdr:cNvPr id="384" name="n_4mainValue【公営住宅】&#10;一人当たり面積"/>
        <xdr:cNvSpPr txBox="1"/>
      </xdr:nvSpPr>
      <xdr:spPr>
        <a:xfrm>
          <a:off x="6737427" y="142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109220</xdr:rowOff>
    </xdr:from>
    <xdr:to>
      <xdr:col>24</xdr:col>
      <xdr:colOff>114300</xdr:colOff>
      <xdr:row>107</xdr:row>
      <xdr:rowOff>39370</xdr:rowOff>
    </xdr:to>
    <xdr:sp macro="" textlink="">
      <xdr:nvSpPr>
        <xdr:cNvPr id="425" name="楕円 424"/>
        <xdr:cNvSpPr/>
      </xdr:nvSpPr>
      <xdr:spPr>
        <a:xfrm>
          <a:off x="4584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87647</xdr:rowOff>
    </xdr:from>
    <xdr:ext cx="405111" cy="259045"/>
    <xdr:sp macro="" textlink="">
      <xdr:nvSpPr>
        <xdr:cNvPr id="426" name="【港湾・漁港】&#10;有形固定資産減価償却率該当値テキスト"/>
        <xdr:cNvSpPr txBox="1"/>
      </xdr:nvSpPr>
      <xdr:spPr>
        <a:xfrm>
          <a:off x="4673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427" name="楕円 426"/>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121920</xdr:rowOff>
    </xdr:from>
    <xdr:to>
      <xdr:col>24</xdr:col>
      <xdr:colOff>63500</xdr:colOff>
      <xdr:row>106</xdr:row>
      <xdr:rowOff>160020</xdr:rowOff>
    </xdr:to>
    <xdr:cxnSp macro="">
      <xdr:nvCxnSpPr>
        <xdr:cNvPr id="428" name="直線コネクタ 427"/>
        <xdr:cNvCxnSpPr/>
      </xdr:nvCxnSpPr>
      <xdr:spPr>
        <a:xfrm>
          <a:off x="3797300" y="18295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33020</xdr:rowOff>
    </xdr:from>
    <xdr:to>
      <xdr:col>15</xdr:col>
      <xdr:colOff>101600</xdr:colOff>
      <xdr:row>106</xdr:row>
      <xdr:rowOff>134620</xdr:rowOff>
    </xdr:to>
    <xdr:sp macro="" textlink="">
      <xdr:nvSpPr>
        <xdr:cNvPr id="429" name="楕円 428"/>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121920</xdr:rowOff>
    </xdr:to>
    <xdr:cxnSp macro="">
      <xdr:nvCxnSpPr>
        <xdr:cNvPr id="430" name="直線コネクタ 429"/>
        <xdr:cNvCxnSpPr/>
      </xdr:nvCxnSpPr>
      <xdr:spPr>
        <a:xfrm>
          <a:off x="2908300" y="18257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166370</xdr:rowOff>
    </xdr:from>
    <xdr:to>
      <xdr:col>10</xdr:col>
      <xdr:colOff>165100</xdr:colOff>
      <xdr:row>106</xdr:row>
      <xdr:rowOff>96520</xdr:rowOff>
    </xdr:to>
    <xdr:sp macro="" textlink="">
      <xdr:nvSpPr>
        <xdr:cNvPr id="431" name="楕円 430"/>
        <xdr:cNvSpPr/>
      </xdr:nvSpPr>
      <xdr:spPr>
        <a:xfrm>
          <a:off x="196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45720</xdr:rowOff>
    </xdr:from>
    <xdr:to>
      <xdr:col>15</xdr:col>
      <xdr:colOff>50800</xdr:colOff>
      <xdr:row>106</xdr:row>
      <xdr:rowOff>83820</xdr:rowOff>
    </xdr:to>
    <xdr:cxnSp macro="">
      <xdr:nvCxnSpPr>
        <xdr:cNvPr id="432" name="直線コネクタ 431"/>
        <xdr:cNvCxnSpPr/>
      </xdr:nvCxnSpPr>
      <xdr:spPr>
        <a:xfrm>
          <a:off x="2019300" y="1821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33" name="楕円 432"/>
        <xdr:cNvSpPr/>
      </xdr:nvSpPr>
      <xdr:spPr>
        <a:xfrm>
          <a:off x="107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xdr:rowOff>
    </xdr:from>
    <xdr:to>
      <xdr:col>10</xdr:col>
      <xdr:colOff>114300</xdr:colOff>
      <xdr:row>106</xdr:row>
      <xdr:rowOff>45720</xdr:rowOff>
    </xdr:to>
    <xdr:cxnSp macro="">
      <xdr:nvCxnSpPr>
        <xdr:cNvPr id="434" name="直線コネクタ 433"/>
        <xdr:cNvCxnSpPr/>
      </xdr:nvCxnSpPr>
      <xdr:spPr>
        <a:xfrm>
          <a:off x="1130300" y="1818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76852</xdr:rowOff>
    </xdr:from>
    <xdr:ext cx="405111" cy="259045"/>
    <xdr:sp macro="" textlink="">
      <xdr:nvSpPr>
        <xdr:cNvPr id="436" name="n_2aveValue【港湾・漁港】&#10;有形固定資産減価償却率"/>
        <xdr:cNvSpPr txBox="1"/>
      </xdr:nvSpPr>
      <xdr:spPr>
        <a:xfrm>
          <a:off x="2705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8" name="n_4aveValue【港湾・漁港】&#10;有形固定資産減価償却率"/>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439" name="n_1mainValue【港湾・漁港】&#10;有形固定資産減価償却率"/>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440" name="n_2mainValue【港湾・漁港】&#10;有形固定資産減価償却率"/>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87647</xdr:rowOff>
    </xdr:from>
    <xdr:ext cx="405111" cy="259045"/>
    <xdr:sp macro="" textlink="">
      <xdr:nvSpPr>
        <xdr:cNvPr id="441" name="n_3mainValue【港湾・漁港】&#10;有形固定資産減価償却率"/>
        <xdr:cNvSpPr txBox="1"/>
      </xdr:nvSpPr>
      <xdr:spPr>
        <a:xfrm>
          <a:off x="1816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42" name="n_4mainValue【港湾・漁港】&#10;有形固定資産減価償却率"/>
        <xdr:cNvSpPr txBox="1"/>
      </xdr:nvSpPr>
      <xdr:spPr>
        <a:xfrm>
          <a:off x="927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169796</xdr:rowOff>
    </xdr:from>
    <xdr:to>
      <xdr:col>55</xdr:col>
      <xdr:colOff>50800</xdr:colOff>
      <xdr:row>108</xdr:row>
      <xdr:rowOff>99946</xdr:rowOff>
    </xdr:to>
    <xdr:sp macro="" textlink="">
      <xdr:nvSpPr>
        <xdr:cNvPr id="480" name="楕円 479"/>
        <xdr:cNvSpPr/>
      </xdr:nvSpPr>
      <xdr:spPr>
        <a:xfrm>
          <a:off x="10426700" y="18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84723</xdr:rowOff>
    </xdr:from>
    <xdr:ext cx="534377" cy="259045"/>
    <xdr:sp macro="" textlink="">
      <xdr:nvSpPr>
        <xdr:cNvPr id="481" name="【港湾・漁港】&#10;一人当たり有形固定資産（償却資産）額該当値テキスト"/>
        <xdr:cNvSpPr txBox="1"/>
      </xdr:nvSpPr>
      <xdr:spPr>
        <a:xfrm>
          <a:off x="10515600" y="1842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170018</xdr:rowOff>
    </xdr:from>
    <xdr:to>
      <xdr:col>50</xdr:col>
      <xdr:colOff>165100</xdr:colOff>
      <xdr:row>108</xdr:row>
      <xdr:rowOff>100168</xdr:rowOff>
    </xdr:to>
    <xdr:sp macro="" textlink="">
      <xdr:nvSpPr>
        <xdr:cNvPr id="482" name="楕円 481"/>
        <xdr:cNvSpPr/>
      </xdr:nvSpPr>
      <xdr:spPr>
        <a:xfrm>
          <a:off x="9588500" y="185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49146</xdr:rowOff>
    </xdr:from>
    <xdr:to>
      <xdr:col>55</xdr:col>
      <xdr:colOff>0</xdr:colOff>
      <xdr:row>108</xdr:row>
      <xdr:rowOff>49368</xdr:rowOff>
    </xdr:to>
    <xdr:cxnSp macro="">
      <xdr:nvCxnSpPr>
        <xdr:cNvPr id="483" name="直線コネクタ 482"/>
        <xdr:cNvCxnSpPr/>
      </xdr:nvCxnSpPr>
      <xdr:spPr>
        <a:xfrm flipV="1">
          <a:off x="9639300" y="18565746"/>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170157</xdr:rowOff>
    </xdr:from>
    <xdr:to>
      <xdr:col>46</xdr:col>
      <xdr:colOff>38100</xdr:colOff>
      <xdr:row>108</xdr:row>
      <xdr:rowOff>100307</xdr:rowOff>
    </xdr:to>
    <xdr:sp macro="" textlink="">
      <xdr:nvSpPr>
        <xdr:cNvPr id="484" name="楕円 483"/>
        <xdr:cNvSpPr/>
      </xdr:nvSpPr>
      <xdr:spPr>
        <a:xfrm>
          <a:off x="8699500" y="185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49368</xdr:rowOff>
    </xdr:from>
    <xdr:to>
      <xdr:col>50</xdr:col>
      <xdr:colOff>114300</xdr:colOff>
      <xdr:row>108</xdr:row>
      <xdr:rowOff>49507</xdr:rowOff>
    </xdr:to>
    <xdr:cxnSp macro="">
      <xdr:nvCxnSpPr>
        <xdr:cNvPr id="485" name="直線コネクタ 484"/>
        <xdr:cNvCxnSpPr/>
      </xdr:nvCxnSpPr>
      <xdr:spPr>
        <a:xfrm flipV="1">
          <a:off x="8750300" y="1856596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170236</xdr:rowOff>
    </xdr:from>
    <xdr:to>
      <xdr:col>41</xdr:col>
      <xdr:colOff>101600</xdr:colOff>
      <xdr:row>108</xdr:row>
      <xdr:rowOff>100386</xdr:rowOff>
    </xdr:to>
    <xdr:sp macro="" textlink="">
      <xdr:nvSpPr>
        <xdr:cNvPr id="486" name="楕円 485"/>
        <xdr:cNvSpPr/>
      </xdr:nvSpPr>
      <xdr:spPr>
        <a:xfrm>
          <a:off x="7810500" y="18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49507</xdr:rowOff>
    </xdr:from>
    <xdr:to>
      <xdr:col>45</xdr:col>
      <xdr:colOff>177800</xdr:colOff>
      <xdr:row>108</xdr:row>
      <xdr:rowOff>49586</xdr:rowOff>
    </xdr:to>
    <xdr:cxnSp macro="">
      <xdr:nvCxnSpPr>
        <xdr:cNvPr id="487" name="直線コネクタ 486"/>
        <xdr:cNvCxnSpPr/>
      </xdr:nvCxnSpPr>
      <xdr:spPr>
        <a:xfrm flipV="1">
          <a:off x="7861300" y="18566107"/>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170326</xdr:rowOff>
    </xdr:from>
    <xdr:to>
      <xdr:col>36</xdr:col>
      <xdr:colOff>165100</xdr:colOff>
      <xdr:row>108</xdr:row>
      <xdr:rowOff>100476</xdr:rowOff>
    </xdr:to>
    <xdr:sp macro="" textlink="">
      <xdr:nvSpPr>
        <xdr:cNvPr id="488" name="楕円 487"/>
        <xdr:cNvSpPr/>
      </xdr:nvSpPr>
      <xdr:spPr>
        <a:xfrm>
          <a:off x="6921500" y="18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49586</xdr:rowOff>
    </xdr:from>
    <xdr:to>
      <xdr:col>41</xdr:col>
      <xdr:colOff>50800</xdr:colOff>
      <xdr:row>108</xdr:row>
      <xdr:rowOff>49676</xdr:rowOff>
    </xdr:to>
    <xdr:cxnSp macro="">
      <xdr:nvCxnSpPr>
        <xdr:cNvPr id="489" name="直線コネクタ 488"/>
        <xdr:cNvCxnSpPr/>
      </xdr:nvCxnSpPr>
      <xdr:spPr>
        <a:xfrm flipV="1">
          <a:off x="6972300" y="18566186"/>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0" name="n_1aveValue【港湾・漁港】&#10;一人当たり有形固定資産（償却資産）額"/>
        <xdr:cNvSpPr txBox="1"/>
      </xdr:nvSpPr>
      <xdr:spPr>
        <a:xfrm>
          <a:off x="9359411" y="18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2" name="n_3aveValue【港湾・漁港】&#10;一人当たり有形固定資産（償却資産）額"/>
        <xdr:cNvSpPr txBox="1"/>
      </xdr:nvSpPr>
      <xdr:spPr>
        <a:xfrm>
          <a:off x="7594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3" name="n_4aveValue【港湾・漁港】&#10;一人当たり有形固定資産（償却資産）額"/>
        <xdr:cNvSpPr txBox="1"/>
      </xdr:nvSpPr>
      <xdr:spPr>
        <a:xfrm>
          <a:off x="6705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91295</xdr:rowOff>
    </xdr:from>
    <xdr:ext cx="534377" cy="259045"/>
    <xdr:sp macro="" textlink="">
      <xdr:nvSpPr>
        <xdr:cNvPr id="494" name="n_1mainValue【港湾・漁港】&#10;一人当たり有形固定資産（償却資産）額"/>
        <xdr:cNvSpPr txBox="1"/>
      </xdr:nvSpPr>
      <xdr:spPr>
        <a:xfrm>
          <a:off x="9359411" y="186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91434</xdr:rowOff>
    </xdr:from>
    <xdr:ext cx="534377" cy="259045"/>
    <xdr:sp macro="" textlink="">
      <xdr:nvSpPr>
        <xdr:cNvPr id="495" name="n_2mainValue【港湾・漁港】&#10;一人当たり有形固定資産（償却資産）額"/>
        <xdr:cNvSpPr txBox="1"/>
      </xdr:nvSpPr>
      <xdr:spPr>
        <a:xfrm>
          <a:off x="8483111" y="186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91513</xdr:rowOff>
    </xdr:from>
    <xdr:ext cx="534377" cy="259045"/>
    <xdr:sp macro="" textlink="">
      <xdr:nvSpPr>
        <xdr:cNvPr id="496" name="n_3mainValue【港湾・漁港】&#10;一人当たり有形固定資産（償却資産）額"/>
        <xdr:cNvSpPr txBox="1"/>
      </xdr:nvSpPr>
      <xdr:spPr>
        <a:xfrm>
          <a:off x="7594111" y="186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91603</xdr:rowOff>
    </xdr:from>
    <xdr:ext cx="534377" cy="259045"/>
    <xdr:sp macro="" textlink="">
      <xdr:nvSpPr>
        <xdr:cNvPr id="497" name="n_4mainValue【港湾・漁港】&#10;一人当たり有形固定資産（償却資産）額"/>
        <xdr:cNvSpPr txBox="1"/>
      </xdr:nvSpPr>
      <xdr:spPr>
        <a:xfrm>
          <a:off x="6705111" y="186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130556</xdr:rowOff>
    </xdr:from>
    <xdr:to>
      <xdr:col>85</xdr:col>
      <xdr:colOff>177800</xdr:colOff>
      <xdr:row>39</xdr:row>
      <xdr:rowOff>60706</xdr:rowOff>
    </xdr:to>
    <xdr:sp macro="" textlink="">
      <xdr:nvSpPr>
        <xdr:cNvPr id="536" name="楕円 535"/>
        <xdr:cNvSpPr/>
      </xdr:nvSpPr>
      <xdr:spPr>
        <a:xfrm>
          <a:off x="16268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108983</xdr:rowOff>
    </xdr:from>
    <xdr:ext cx="405111" cy="259045"/>
    <xdr:sp macro="" textlink="">
      <xdr:nvSpPr>
        <xdr:cNvPr id="537" name="【認定こども園・幼稚園・保育所】&#10;有形固定資産減価償却率該当値テキスト"/>
        <xdr:cNvSpPr txBox="1"/>
      </xdr:nvSpPr>
      <xdr:spPr>
        <a:xfrm>
          <a:off x="163576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109982</xdr:rowOff>
    </xdr:from>
    <xdr:to>
      <xdr:col>81</xdr:col>
      <xdr:colOff>101600</xdr:colOff>
      <xdr:row>39</xdr:row>
      <xdr:rowOff>40132</xdr:rowOff>
    </xdr:to>
    <xdr:sp macro="" textlink="">
      <xdr:nvSpPr>
        <xdr:cNvPr id="538" name="楕円 537"/>
        <xdr:cNvSpPr/>
      </xdr:nvSpPr>
      <xdr:spPr>
        <a:xfrm>
          <a:off x="15430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160782</xdr:rowOff>
    </xdr:from>
    <xdr:to>
      <xdr:col>85</xdr:col>
      <xdr:colOff>127000</xdr:colOff>
      <xdr:row>39</xdr:row>
      <xdr:rowOff>9906</xdr:rowOff>
    </xdr:to>
    <xdr:cxnSp macro="">
      <xdr:nvCxnSpPr>
        <xdr:cNvPr id="539" name="直線コネクタ 538"/>
        <xdr:cNvCxnSpPr/>
      </xdr:nvCxnSpPr>
      <xdr:spPr>
        <a:xfrm>
          <a:off x="15481300" y="667588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66548</xdr:rowOff>
    </xdr:from>
    <xdr:to>
      <xdr:col>76</xdr:col>
      <xdr:colOff>165100</xdr:colOff>
      <xdr:row>38</xdr:row>
      <xdr:rowOff>168148</xdr:rowOff>
    </xdr:to>
    <xdr:sp macro="" textlink="">
      <xdr:nvSpPr>
        <xdr:cNvPr id="540" name="楕円 539"/>
        <xdr:cNvSpPr/>
      </xdr:nvSpPr>
      <xdr:spPr>
        <a:xfrm>
          <a:off x="1454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117348</xdr:rowOff>
    </xdr:from>
    <xdr:to>
      <xdr:col>81</xdr:col>
      <xdr:colOff>50800</xdr:colOff>
      <xdr:row>38</xdr:row>
      <xdr:rowOff>160782</xdr:rowOff>
    </xdr:to>
    <xdr:cxnSp macro="">
      <xdr:nvCxnSpPr>
        <xdr:cNvPr id="541" name="直線コネクタ 540"/>
        <xdr:cNvCxnSpPr/>
      </xdr:nvCxnSpPr>
      <xdr:spPr>
        <a:xfrm>
          <a:off x="14592300" y="66324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34544</xdr:rowOff>
    </xdr:from>
    <xdr:to>
      <xdr:col>72</xdr:col>
      <xdr:colOff>38100</xdr:colOff>
      <xdr:row>38</xdr:row>
      <xdr:rowOff>136144</xdr:rowOff>
    </xdr:to>
    <xdr:sp macro="" textlink="">
      <xdr:nvSpPr>
        <xdr:cNvPr id="542" name="楕円 541"/>
        <xdr:cNvSpPr/>
      </xdr:nvSpPr>
      <xdr:spPr>
        <a:xfrm>
          <a:off x="1365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85344</xdr:rowOff>
    </xdr:from>
    <xdr:to>
      <xdr:col>76</xdr:col>
      <xdr:colOff>114300</xdr:colOff>
      <xdr:row>38</xdr:row>
      <xdr:rowOff>117348</xdr:rowOff>
    </xdr:to>
    <xdr:cxnSp macro="">
      <xdr:nvCxnSpPr>
        <xdr:cNvPr id="543" name="直線コネクタ 542"/>
        <xdr:cNvCxnSpPr/>
      </xdr:nvCxnSpPr>
      <xdr:spPr>
        <a:xfrm>
          <a:off x="13703300" y="6600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157988</xdr:rowOff>
    </xdr:from>
    <xdr:to>
      <xdr:col>67</xdr:col>
      <xdr:colOff>101600</xdr:colOff>
      <xdr:row>38</xdr:row>
      <xdr:rowOff>88138</xdr:rowOff>
    </xdr:to>
    <xdr:sp macro="" textlink="">
      <xdr:nvSpPr>
        <xdr:cNvPr id="544" name="楕円 543"/>
        <xdr:cNvSpPr/>
      </xdr:nvSpPr>
      <xdr:spPr>
        <a:xfrm>
          <a:off x="1276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37338</xdr:rowOff>
    </xdr:from>
    <xdr:to>
      <xdr:col>71</xdr:col>
      <xdr:colOff>177800</xdr:colOff>
      <xdr:row>38</xdr:row>
      <xdr:rowOff>85344</xdr:rowOff>
    </xdr:to>
    <xdr:cxnSp macro="">
      <xdr:nvCxnSpPr>
        <xdr:cNvPr id="545" name="直線コネクタ 544"/>
        <xdr:cNvCxnSpPr/>
      </xdr:nvCxnSpPr>
      <xdr:spPr>
        <a:xfrm>
          <a:off x="12814300" y="65524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6"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7"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31259</xdr:rowOff>
    </xdr:from>
    <xdr:ext cx="405111" cy="259045"/>
    <xdr:sp macro="" textlink="">
      <xdr:nvSpPr>
        <xdr:cNvPr id="550" name="n_1main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159275</xdr:rowOff>
    </xdr:from>
    <xdr:ext cx="405111" cy="259045"/>
    <xdr:sp macro="" textlink="">
      <xdr:nvSpPr>
        <xdr:cNvPr id="551" name="n_2mainValue【認定こども園・幼稚園・保育所】&#10;有形固定資産減価償却率"/>
        <xdr:cNvSpPr txBox="1"/>
      </xdr:nvSpPr>
      <xdr:spPr>
        <a:xfrm>
          <a:off x="14389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127271</xdr:rowOff>
    </xdr:from>
    <xdr:ext cx="405111" cy="259045"/>
    <xdr:sp macro="" textlink="">
      <xdr:nvSpPr>
        <xdr:cNvPr id="552" name="n_3mainValue【認定こども園・幼稚園・保育所】&#10;有形固定資産減価償却率"/>
        <xdr:cNvSpPr txBox="1"/>
      </xdr:nvSpPr>
      <xdr:spPr>
        <a:xfrm>
          <a:off x="13500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553" name="n_4mainValue【認定こども園・幼稚園・保育所】&#10;有形固定資産減価償却率"/>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582" name="【認定こども園・幼稚園・保育所】&#10;一人当たり面積平均値テキスト"/>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93" name="楕円 592"/>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94"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595" name="楕円 594"/>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129540</xdr:rowOff>
    </xdr:to>
    <xdr:cxnSp macro="">
      <xdr:nvCxnSpPr>
        <xdr:cNvPr id="596" name="直線コネクタ 595"/>
        <xdr:cNvCxnSpPr/>
      </xdr:nvCxnSpPr>
      <xdr:spPr>
        <a:xfrm>
          <a:off x="21323300" y="6629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67310</xdr:rowOff>
    </xdr:from>
    <xdr:to>
      <xdr:col>107</xdr:col>
      <xdr:colOff>101600</xdr:colOff>
      <xdr:row>38</xdr:row>
      <xdr:rowOff>168910</xdr:rowOff>
    </xdr:to>
    <xdr:sp macro="" textlink="">
      <xdr:nvSpPr>
        <xdr:cNvPr id="597" name="楕円 596"/>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114300</xdr:rowOff>
    </xdr:from>
    <xdr:to>
      <xdr:col>111</xdr:col>
      <xdr:colOff>177800</xdr:colOff>
      <xdr:row>38</xdr:row>
      <xdr:rowOff>118110</xdr:rowOff>
    </xdr:to>
    <xdr:cxnSp macro="">
      <xdr:nvCxnSpPr>
        <xdr:cNvPr id="598" name="直線コネクタ 597"/>
        <xdr:cNvCxnSpPr/>
      </xdr:nvCxnSpPr>
      <xdr:spPr>
        <a:xfrm flipV="1">
          <a:off x="20434300" y="6629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67310</xdr:rowOff>
    </xdr:from>
    <xdr:to>
      <xdr:col>102</xdr:col>
      <xdr:colOff>165100</xdr:colOff>
      <xdr:row>38</xdr:row>
      <xdr:rowOff>168910</xdr:rowOff>
    </xdr:to>
    <xdr:sp macro="" textlink="">
      <xdr:nvSpPr>
        <xdr:cNvPr id="599" name="楕円 598"/>
        <xdr:cNvSpPr/>
      </xdr:nvSpPr>
      <xdr:spPr>
        <a:xfrm>
          <a:off x="19494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118110</xdr:rowOff>
    </xdr:from>
    <xdr:to>
      <xdr:col>107</xdr:col>
      <xdr:colOff>50800</xdr:colOff>
      <xdr:row>38</xdr:row>
      <xdr:rowOff>118110</xdr:rowOff>
    </xdr:to>
    <xdr:cxnSp macro="">
      <xdr:nvCxnSpPr>
        <xdr:cNvPr id="600" name="直線コネクタ 599"/>
        <xdr:cNvCxnSpPr/>
      </xdr:nvCxnSpPr>
      <xdr:spPr>
        <a:xfrm>
          <a:off x="19545300" y="663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601" name="楕円 600"/>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118110</xdr:rowOff>
    </xdr:from>
    <xdr:to>
      <xdr:col>102</xdr:col>
      <xdr:colOff>114300</xdr:colOff>
      <xdr:row>38</xdr:row>
      <xdr:rowOff>121920</xdr:rowOff>
    </xdr:to>
    <xdr:cxnSp macro="">
      <xdr:nvCxnSpPr>
        <xdr:cNvPr id="602" name="直線コネクタ 601"/>
        <xdr:cNvCxnSpPr/>
      </xdr:nvCxnSpPr>
      <xdr:spPr>
        <a:xfrm flipV="1">
          <a:off x="18656300" y="6633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603" name="n_1aveValue【認定こども園・幼稚園・保育所】&#10;一人当たり面積"/>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4"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5"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606" name="n_4aveValue【認定こども園・幼稚園・保育所】&#10;一人当たり面積"/>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607"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13987</xdr:rowOff>
    </xdr:from>
    <xdr:ext cx="469744" cy="259045"/>
    <xdr:sp macro="" textlink="">
      <xdr:nvSpPr>
        <xdr:cNvPr id="608" name="n_2mainValue【認定こども園・幼稚園・保育所】&#10;一人当たり面積"/>
        <xdr:cNvSpPr txBox="1"/>
      </xdr:nvSpPr>
      <xdr:spPr>
        <a:xfrm>
          <a:off x="20199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13987</xdr:rowOff>
    </xdr:from>
    <xdr:ext cx="469744" cy="259045"/>
    <xdr:sp macro="" textlink="">
      <xdr:nvSpPr>
        <xdr:cNvPr id="609" name="n_3mainValue【認定こども園・幼稚園・保育所】&#10;一人当たり面積"/>
        <xdr:cNvSpPr txBox="1"/>
      </xdr:nvSpPr>
      <xdr:spPr>
        <a:xfrm>
          <a:off x="19310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610"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2"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3" name="楕円 652"/>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54"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655" name="楕円 654"/>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62049</xdr:rowOff>
    </xdr:from>
    <xdr:to>
      <xdr:col>85</xdr:col>
      <xdr:colOff>127000</xdr:colOff>
      <xdr:row>62</xdr:row>
      <xdr:rowOff>114300</xdr:rowOff>
    </xdr:to>
    <xdr:cxnSp macro="">
      <xdr:nvCxnSpPr>
        <xdr:cNvPr id="656" name="直線コネクタ 655"/>
        <xdr:cNvCxnSpPr/>
      </xdr:nvCxnSpPr>
      <xdr:spPr>
        <a:xfrm>
          <a:off x="15481300" y="106919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657" name="楕円 656"/>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9797</xdr:rowOff>
    </xdr:from>
    <xdr:to>
      <xdr:col>81</xdr:col>
      <xdr:colOff>50800</xdr:colOff>
      <xdr:row>62</xdr:row>
      <xdr:rowOff>62049</xdr:rowOff>
    </xdr:to>
    <xdr:cxnSp macro="">
      <xdr:nvCxnSpPr>
        <xdr:cNvPr id="658" name="直線コネクタ 657"/>
        <xdr:cNvCxnSpPr/>
      </xdr:nvCxnSpPr>
      <xdr:spPr>
        <a:xfrm>
          <a:off x="14592300" y="106396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59" name="楕円 658"/>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62</xdr:row>
      <xdr:rowOff>9797</xdr:rowOff>
    </xdr:to>
    <xdr:cxnSp macro="">
      <xdr:nvCxnSpPr>
        <xdr:cNvPr id="660" name="直線コネクタ 659"/>
        <xdr:cNvCxnSpPr/>
      </xdr:nvCxnSpPr>
      <xdr:spPr>
        <a:xfrm>
          <a:off x="13703300" y="105809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19413</xdr:rowOff>
    </xdr:from>
    <xdr:to>
      <xdr:col>67</xdr:col>
      <xdr:colOff>101600</xdr:colOff>
      <xdr:row>61</xdr:row>
      <xdr:rowOff>121013</xdr:rowOff>
    </xdr:to>
    <xdr:sp macro="" textlink="">
      <xdr:nvSpPr>
        <xdr:cNvPr id="661" name="楕円 660"/>
        <xdr:cNvSpPr/>
      </xdr:nvSpPr>
      <xdr:spPr>
        <a:xfrm>
          <a:off x="12763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70213</xdr:rowOff>
    </xdr:from>
    <xdr:to>
      <xdr:col>71</xdr:col>
      <xdr:colOff>177800</xdr:colOff>
      <xdr:row>61</xdr:row>
      <xdr:rowOff>122465</xdr:rowOff>
    </xdr:to>
    <xdr:cxnSp macro="">
      <xdr:nvCxnSpPr>
        <xdr:cNvPr id="662" name="直線コネクタ 661"/>
        <xdr:cNvCxnSpPr/>
      </xdr:nvCxnSpPr>
      <xdr:spPr>
        <a:xfrm>
          <a:off x="12814300" y="105286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63"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64"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66"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667" name="n_1mainValue【学校施設】&#10;有形固定資産減価償却率"/>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668" name="n_2mainValue【学校施設】&#10;有形固定資産減価償却率"/>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69" name="n_3mainValue【学校施設】&#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112140</xdr:rowOff>
    </xdr:from>
    <xdr:ext cx="405111" cy="259045"/>
    <xdr:sp macro="" textlink="">
      <xdr:nvSpPr>
        <xdr:cNvPr id="670" name="n_4mainValue【学校施設】&#10;有形固定資産減価償却率"/>
        <xdr:cNvSpPr txBox="1"/>
      </xdr:nvSpPr>
      <xdr:spPr>
        <a:xfrm>
          <a:off x="12611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23495</xdr:rowOff>
    </xdr:from>
    <xdr:to>
      <xdr:col>116</xdr:col>
      <xdr:colOff>114300</xdr:colOff>
      <xdr:row>58</xdr:row>
      <xdr:rowOff>125095</xdr:rowOff>
    </xdr:to>
    <xdr:sp macro="" textlink="">
      <xdr:nvSpPr>
        <xdr:cNvPr id="706" name="楕円 705"/>
        <xdr:cNvSpPr/>
      </xdr:nvSpPr>
      <xdr:spPr>
        <a:xfrm>
          <a:off x="22110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46372</xdr:rowOff>
    </xdr:from>
    <xdr:ext cx="469744" cy="259045"/>
    <xdr:sp macro="" textlink="">
      <xdr:nvSpPr>
        <xdr:cNvPr id="707" name="【学校施設】&#10;一人当たり面積該当値テキスト"/>
        <xdr:cNvSpPr txBox="1"/>
      </xdr:nvSpPr>
      <xdr:spPr>
        <a:xfrm>
          <a:off x="22199600" y="981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30353</xdr:rowOff>
    </xdr:from>
    <xdr:to>
      <xdr:col>112</xdr:col>
      <xdr:colOff>38100</xdr:colOff>
      <xdr:row>58</xdr:row>
      <xdr:rowOff>131953</xdr:rowOff>
    </xdr:to>
    <xdr:sp macro="" textlink="">
      <xdr:nvSpPr>
        <xdr:cNvPr id="708" name="楕円 707"/>
        <xdr:cNvSpPr/>
      </xdr:nvSpPr>
      <xdr:spPr>
        <a:xfrm>
          <a:off x="21272500" y="9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74295</xdr:rowOff>
    </xdr:from>
    <xdr:to>
      <xdr:col>116</xdr:col>
      <xdr:colOff>63500</xdr:colOff>
      <xdr:row>58</xdr:row>
      <xdr:rowOff>81153</xdr:rowOff>
    </xdr:to>
    <xdr:cxnSp macro="">
      <xdr:nvCxnSpPr>
        <xdr:cNvPr id="709" name="直線コネクタ 708"/>
        <xdr:cNvCxnSpPr/>
      </xdr:nvCxnSpPr>
      <xdr:spPr>
        <a:xfrm flipV="1">
          <a:off x="21323300" y="100183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34925</xdr:rowOff>
    </xdr:from>
    <xdr:to>
      <xdr:col>107</xdr:col>
      <xdr:colOff>101600</xdr:colOff>
      <xdr:row>58</xdr:row>
      <xdr:rowOff>136525</xdr:rowOff>
    </xdr:to>
    <xdr:sp macro="" textlink="">
      <xdr:nvSpPr>
        <xdr:cNvPr id="710" name="楕円 709"/>
        <xdr:cNvSpPr/>
      </xdr:nvSpPr>
      <xdr:spPr>
        <a:xfrm>
          <a:off x="20383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81153</xdr:rowOff>
    </xdr:from>
    <xdr:to>
      <xdr:col>111</xdr:col>
      <xdr:colOff>177800</xdr:colOff>
      <xdr:row>58</xdr:row>
      <xdr:rowOff>85725</xdr:rowOff>
    </xdr:to>
    <xdr:cxnSp macro="">
      <xdr:nvCxnSpPr>
        <xdr:cNvPr id="711" name="直線コネクタ 710"/>
        <xdr:cNvCxnSpPr/>
      </xdr:nvCxnSpPr>
      <xdr:spPr>
        <a:xfrm flipV="1">
          <a:off x="20434300" y="100252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37211</xdr:rowOff>
    </xdr:from>
    <xdr:to>
      <xdr:col>102</xdr:col>
      <xdr:colOff>165100</xdr:colOff>
      <xdr:row>58</xdr:row>
      <xdr:rowOff>138811</xdr:rowOff>
    </xdr:to>
    <xdr:sp macro="" textlink="">
      <xdr:nvSpPr>
        <xdr:cNvPr id="712" name="楕円 711"/>
        <xdr:cNvSpPr/>
      </xdr:nvSpPr>
      <xdr:spPr>
        <a:xfrm>
          <a:off x="19494500" y="99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85725</xdr:rowOff>
    </xdr:from>
    <xdr:to>
      <xdr:col>107</xdr:col>
      <xdr:colOff>50800</xdr:colOff>
      <xdr:row>58</xdr:row>
      <xdr:rowOff>88011</xdr:rowOff>
    </xdr:to>
    <xdr:cxnSp macro="">
      <xdr:nvCxnSpPr>
        <xdr:cNvPr id="713" name="直線コネクタ 712"/>
        <xdr:cNvCxnSpPr/>
      </xdr:nvCxnSpPr>
      <xdr:spPr>
        <a:xfrm flipV="1">
          <a:off x="19545300" y="100298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40069</xdr:rowOff>
    </xdr:from>
    <xdr:to>
      <xdr:col>98</xdr:col>
      <xdr:colOff>38100</xdr:colOff>
      <xdr:row>58</xdr:row>
      <xdr:rowOff>141669</xdr:rowOff>
    </xdr:to>
    <xdr:sp macro="" textlink="">
      <xdr:nvSpPr>
        <xdr:cNvPr id="714" name="楕円 713"/>
        <xdr:cNvSpPr/>
      </xdr:nvSpPr>
      <xdr:spPr>
        <a:xfrm>
          <a:off x="18605500" y="99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88011</xdr:rowOff>
    </xdr:from>
    <xdr:to>
      <xdr:col>102</xdr:col>
      <xdr:colOff>114300</xdr:colOff>
      <xdr:row>58</xdr:row>
      <xdr:rowOff>90869</xdr:rowOff>
    </xdr:to>
    <xdr:cxnSp macro="">
      <xdr:nvCxnSpPr>
        <xdr:cNvPr id="715" name="直線コネクタ 714"/>
        <xdr:cNvCxnSpPr/>
      </xdr:nvCxnSpPr>
      <xdr:spPr>
        <a:xfrm flipV="1">
          <a:off x="18656300" y="100321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6" name="n_1aveValue【学校施設】&#10;一人当たり面積"/>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7" name="n_2aveValue【学校施設】&#10;一人当たり面積"/>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18" name="n_3aveValue【学校施設】&#10;一人当たり面積"/>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19" name="n_4aveValue【学校施設】&#10;一人当たり面積"/>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148480</xdr:rowOff>
    </xdr:from>
    <xdr:ext cx="469744" cy="259045"/>
    <xdr:sp macro="" textlink="">
      <xdr:nvSpPr>
        <xdr:cNvPr id="720" name="n_1mainValue【学校施設】&#10;一人当たり面積"/>
        <xdr:cNvSpPr txBox="1"/>
      </xdr:nvSpPr>
      <xdr:spPr>
        <a:xfrm>
          <a:off x="21075727" y="97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153052</xdr:rowOff>
    </xdr:from>
    <xdr:ext cx="469744" cy="259045"/>
    <xdr:sp macro="" textlink="">
      <xdr:nvSpPr>
        <xdr:cNvPr id="721" name="n_2mainValue【学校施設】&#10;一人当たり面積"/>
        <xdr:cNvSpPr txBox="1"/>
      </xdr:nvSpPr>
      <xdr:spPr>
        <a:xfrm>
          <a:off x="20199427" y="975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155338</xdr:rowOff>
    </xdr:from>
    <xdr:ext cx="469744" cy="259045"/>
    <xdr:sp macro="" textlink="">
      <xdr:nvSpPr>
        <xdr:cNvPr id="722" name="n_3mainValue【学校施設】&#10;一人当たり面積"/>
        <xdr:cNvSpPr txBox="1"/>
      </xdr:nvSpPr>
      <xdr:spPr>
        <a:xfrm>
          <a:off x="19310427" y="97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158196</xdr:rowOff>
    </xdr:from>
    <xdr:ext cx="469744" cy="259045"/>
    <xdr:sp macro="" textlink="">
      <xdr:nvSpPr>
        <xdr:cNvPr id="723" name="n_4mainValue【学校施設】&#10;一人当たり面積"/>
        <xdr:cNvSpPr txBox="1"/>
      </xdr:nvSpPr>
      <xdr:spPr>
        <a:xfrm>
          <a:off x="18421427" y="97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2"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106680</xdr:rowOff>
    </xdr:from>
    <xdr:to>
      <xdr:col>85</xdr:col>
      <xdr:colOff>177800</xdr:colOff>
      <xdr:row>84</xdr:row>
      <xdr:rowOff>36830</xdr:rowOff>
    </xdr:to>
    <xdr:sp macro="" textlink="">
      <xdr:nvSpPr>
        <xdr:cNvPr id="763" name="楕円 762"/>
        <xdr:cNvSpPr/>
      </xdr:nvSpPr>
      <xdr:spPr>
        <a:xfrm>
          <a:off x="162687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85107</xdr:rowOff>
    </xdr:from>
    <xdr:ext cx="405111" cy="259045"/>
    <xdr:sp macro="" textlink="">
      <xdr:nvSpPr>
        <xdr:cNvPr id="764" name="【児童館】&#10;有形固定資産減価償却率該当値テキスト"/>
        <xdr:cNvSpPr txBox="1"/>
      </xdr:nvSpPr>
      <xdr:spPr>
        <a:xfrm>
          <a:off x="163576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765" name="楕円 764"/>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157480</xdr:rowOff>
    </xdr:to>
    <xdr:cxnSp macro="">
      <xdr:nvCxnSpPr>
        <xdr:cNvPr id="766" name="直線コネクタ 765"/>
        <xdr:cNvCxnSpPr/>
      </xdr:nvCxnSpPr>
      <xdr:spPr>
        <a:xfrm>
          <a:off x="15481300" y="1435988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50800</xdr:rowOff>
    </xdr:from>
    <xdr:to>
      <xdr:col>76</xdr:col>
      <xdr:colOff>165100</xdr:colOff>
      <xdr:row>83</xdr:row>
      <xdr:rowOff>152400</xdr:rowOff>
    </xdr:to>
    <xdr:sp macro="" textlink="">
      <xdr:nvSpPr>
        <xdr:cNvPr id="767" name="楕円 766"/>
        <xdr:cNvSpPr/>
      </xdr:nvSpPr>
      <xdr:spPr>
        <a:xfrm>
          <a:off x="14541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101600</xdr:rowOff>
    </xdr:from>
    <xdr:to>
      <xdr:col>81</xdr:col>
      <xdr:colOff>50800</xdr:colOff>
      <xdr:row>83</xdr:row>
      <xdr:rowOff>129539</xdr:rowOff>
    </xdr:to>
    <xdr:cxnSp macro="">
      <xdr:nvCxnSpPr>
        <xdr:cNvPr id="768" name="直線コネクタ 767"/>
        <xdr:cNvCxnSpPr/>
      </xdr:nvCxnSpPr>
      <xdr:spPr>
        <a:xfrm>
          <a:off x="14592300" y="143319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22861</xdr:rowOff>
    </xdr:from>
    <xdr:to>
      <xdr:col>72</xdr:col>
      <xdr:colOff>38100</xdr:colOff>
      <xdr:row>83</xdr:row>
      <xdr:rowOff>124461</xdr:rowOff>
    </xdr:to>
    <xdr:sp macro="" textlink="">
      <xdr:nvSpPr>
        <xdr:cNvPr id="769" name="楕円 768"/>
        <xdr:cNvSpPr/>
      </xdr:nvSpPr>
      <xdr:spPr>
        <a:xfrm>
          <a:off x="13652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73661</xdr:rowOff>
    </xdr:from>
    <xdr:to>
      <xdr:col>76</xdr:col>
      <xdr:colOff>114300</xdr:colOff>
      <xdr:row>83</xdr:row>
      <xdr:rowOff>101600</xdr:rowOff>
    </xdr:to>
    <xdr:cxnSp macro="">
      <xdr:nvCxnSpPr>
        <xdr:cNvPr id="770" name="直線コネクタ 769"/>
        <xdr:cNvCxnSpPr/>
      </xdr:nvCxnSpPr>
      <xdr:spPr>
        <a:xfrm>
          <a:off x="13703300" y="14304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771" name="楕円 770"/>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73661</xdr:rowOff>
    </xdr:to>
    <xdr:cxnSp macro="">
      <xdr:nvCxnSpPr>
        <xdr:cNvPr id="772" name="直線コネクタ 771"/>
        <xdr:cNvCxnSpPr/>
      </xdr:nvCxnSpPr>
      <xdr:spPr>
        <a:xfrm>
          <a:off x="12814300" y="142760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3"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4"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5"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6"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777" name="n_1mainValue【児童館】&#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143527</xdr:rowOff>
    </xdr:from>
    <xdr:ext cx="405111" cy="259045"/>
    <xdr:sp macro="" textlink="">
      <xdr:nvSpPr>
        <xdr:cNvPr id="778" name="n_2mainValue【児童館】&#10;有形固定資産減価償却率"/>
        <xdr:cNvSpPr txBox="1"/>
      </xdr:nvSpPr>
      <xdr:spPr>
        <a:xfrm>
          <a:off x="14389744"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115588</xdr:rowOff>
    </xdr:from>
    <xdr:ext cx="405111" cy="259045"/>
    <xdr:sp macro="" textlink="">
      <xdr:nvSpPr>
        <xdr:cNvPr id="779" name="n_3mainValue【児童館】&#10;有形固定資産減価償却率"/>
        <xdr:cNvSpPr txBox="1"/>
      </xdr:nvSpPr>
      <xdr:spPr>
        <a:xfrm>
          <a:off x="13500744" y="1434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780" name="n_4mainValue【児童館】&#10;有形固定資産減価償却率"/>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8" name="楕円 817"/>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9"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20" name="楕円 81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1" name="直線コネクタ 820"/>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2" name="楕円 821"/>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3" name="直線コネクタ 822"/>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4" name="楕円 823"/>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5" name="直線コネクタ 824"/>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6" name="楕円 825"/>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7" name="直線コネクタ 826"/>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2"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3"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4"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5"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867" name="【公民館】&#10;有形固定資産減価償却率平均値テキスト"/>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9" name="フローチャート: 判断 868"/>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0" name="フローチャート: 判断 869"/>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2" name="フローチャート: 判断 871"/>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878" name="楕円 877"/>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879" name="【公民館】&#10;有形固定資産減価償却率該当値テキスト"/>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880" name="楕円 879"/>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156211</xdr:rowOff>
    </xdr:to>
    <xdr:cxnSp macro="">
      <xdr:nvCxnSpPr>
        <xdr:cNvPr id="881" name="直線コネクタ 880"/>
        <xdr:cNvCxnSpPr/>
      </xdr:nvCxnSpPr>
      <xdr:spPr>
        <a:xfrm>
          <a:off x="15481300" y="18436045"/>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882" name="楕円 881"/>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90895</xdr:rowOff>
    </xdr:to>
    <xdr:cxnSp macro="">
      <xdr:nvCxnSpPr>
        <xdr:cNvPr id="883" name="直線コネクタ 882"/>
        <xdr:cNvCxnSpPr/>
      </xdr:nvCxnSpPr>
      <xdr:spPr>
        <a:xfrm>
          <a:off x="14592300" y="183674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84" name="楕円 883"/>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107</xdr:row>
      <xdr:rowOff>22316</xdr:rowOff>
    </xdr:to>
    <xdr:cxnSp macro="">
      <xdr:nvCxnSpPr>
        <xdr:cNvPr id="885" name="直線コネクタ 884"/>
        <xdr:cNvCxnSpPr/>
      </xdr:nvCxnSpPr>
      <xdr:spPr>
        <a:xfrm>
          <a:off x="13703300" y="182988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6" name="楕円 885"/>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125186</xdr:rowOff>
    </xdr:to>
    <xdr:cxnSp macro="">
      <xdr:nvCxnSpPr>
        <xdr:cNvPr id="887" name="直線コネクタ 886"/>
        <xdr:cNvCxnSpPr/>
      </xdr:nvCxnSpPr>
      <xdr:spPr>
        <a:xfrm>
          <a:off x="12814300" y="18230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888" name="n_1ave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9"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91" name="n_4aveValue【公民館】&#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892" name="n_1mainValue【公民館】&#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893" name="n_2mainValue【公民館】&#10;有形固定資産減価償却率"/>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94" name="n_3mainValue【公民館】&#10;有形固定資産減価償却率"/>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95" name="n_4mainValue【公民館】&#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922" name="【公民館】&#10;一人当たり面積平均値テキスト"/>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4" name="フローチャート: 判断 923"/>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5" name="フローチャート: 判断 924"/>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6" name="フローチャート: 判断 925"/>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7" name="フローチャート: 判断 926"/>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933" name="楕円 932"/>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124985</xdr:rowOff>
    </xdr:from>
    <xdr:ext cx="469744" cy="259045"/>
    <xdr:sp macro="" textlink="">
      <xdr:nvSpPr>
        <xdr:cNvPr id="934" name="【公民館】&#10;一人当たり面積該当値テキスト"/>
        <xdr:cNvSpPr txBox="1"/>
      </xdr:nvSpPr>
      <xdr:spPr>
        <a:xfrm>
          <a:off x="22199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35" name="楕円 934"/>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30480</xdr:rowOff>
    </xdr:to>
    <xdr:cxnSp macro="">
      <xdr:nvCxnSpPr>
        <xdr:cNvPr id="936" name="直線コネクタ 935"/>
        <xdr:cNvCxnSpPr/>
      </xdr:nvCxnSpPr>
      <xdr:spPr>
        <a:xfrm flipV="1">
          <a:off x="21323300" y="1819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7" name="楕円 936"/>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30480</xdr:rowOff>
    </xdr:to>
    <xdr:cxnSp macro="">
      <xdr:nvCxnSpPr>
        <xdr:cNvPr id="938" name="直線コネクタ 937"/>
        <xdr:cNvCxnSpPr/>
      </xdr:nvCxnSpPr>
      <xdr:spPr>
        <a:xfrm>
          <a:off x="20434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39" name="楕円 938"/>
        <xdr:cNvSpPr/>
      </xdr:nvSpPr>
      <xdr:spPr>
        <a:xfrm>
          <a:off x="19494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35052</xdr:rowOff>
    </xdr:to>
    <xdr:cxnSp macro="">
      <xdr:nvCxnSpPr>
        <xdr:cNvPr id="940" name="直線コネクタ 939"/>
        <xdr:cNvCxnSpPr/>
      </xdr:nvCxnSpPr>
      <xdr:spPr>
        <a:xfrm flipV="1">
          <a:off x="19545300" y="1820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41" name="楕円 940"/>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35052</xdr:rowOff>
    </xdr:from>
    <xdr:to>
      <xdr:col>102</xdr:col>
      <xdr:colOff>114300</xdr:colOff>
      <xdr:row>106</xdr:row>
      <xdr:rowOff>35052</xdr:rowOff>
    </xdr:to>
    <xdr:cxnSp macro="">
      <xdr:nvCxnSpPr>
        <xdr:cNvPr id="942" name="直線コネクタ 941"/>
        <xdr:cNvCxnSpPr/>
      </xdr:nvCxnSpPr>
      <xdr:spPr>
        <a:xfrm>
          <a:off x="18656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43"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4"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5" name="n_3aveValue【公民館】&#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6" name="n_4aveValue【公民館】&#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47"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48" name="n_2main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9" name="n_3mainValue【公民館】&#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50" name="n_4main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道路を除き、類似団体に比較すると高い水準にある。特に幼稚園、保育所、児童館、公民館については大規模な改修を行っていないため、高い水準となっている。資産の老朽化が進むと、潜在化している更新費用などの将来負担が増加していく事から、社会情勢等に合わせて公共施設を適正に管理していく必要が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6" name="楕円 75"/>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12519</xdr:rowOff>
    </xdr:from>
    <xdr:to>
      <xdr:col>24</xdr:col>
      <xdr:colOff>63500</xdr:colOff>
      <xdr:row>38</xdr:row>
      <xdr:rowOff>28847</xdr:rowOff>
    </xdr:to>
    <xdr:cxnSp macro="">
      <xdr:nvCxnSpPr>
        <xdr:cNvPr id="77" name="直線コネクタ 76"/>
        <xdr:cNvCxnSpPr/>
      </xdr:nvCxnSpPr>
      <xdr:spPr>
        <a:xfrm>
          <a:off x="3797300" y="65276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38</xdr:row>
      <xdr:rowOff>12519</xdr:rowOff>
    </xdr:to>
    <xdr:cxnSp macro="">
      <xdr:nvCxnSpPr>
        <xdr:cNvPr id="79" name="直線コネクタ 78"/>
        <xdr:cNvCxnSpPr/>
      </xdr:nvCxnSpPr>
      <xdr:spPr>
        <a:xfrm>
          <a:off x="2908300" y="64802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136616</xdr:rowOff>
    </xdr:to>
    <xdr:cxnSp macro="">
      <xdr:nvCxnSpPr>
        <xdr:cNvPr id="81" name="直線コネクタ 80"/>
        <xdr:cNvCxnSpPr/>
      </xdr:nvCxnSpPr>
      <xdr:spPr>
        <a:xfrm>
          <a:off x="2019300" y="64312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87630</xdr:rowOff>
    </xdr:to>
    <xdr:cxnSp macro="">
      <xdr:nvCxnSpPr>
        <xdr:cNvPr id="83" name="直線コネクタ 82"/>
        <xdr:cNvCxnSpPr/>
      </xdr:nvCxnSpPr>
      <xdr:spPr>
        <a:xfrm>
          <a:off x="1130300" y="63822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54446</xdr:rowOff>
    </xdr:from>
    <xdr:ext cx="405111" cy="259045"/>
    <xdr:sp macro="" textlink="">
      <xdr:nvSpPr>
        <xdr:cNvPr id="88" name="n_1mainValue【図書館】&#10;有形固定資産減価償却率"/>
        <xdr:cNvSpPr txBox="1"/>
      </xdr:nvSpPr>
      <xdr:spPr>
        <a:xfrm>
          <a:off x="3582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9" name="n_2main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90" name="n_3mainValue【図書館】&#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図書館】&#10;有形固定資産減価償却率"/>
        <xdr:cNvSpPr txBox="1"/>
      </xdr:nvSpPr>
      <xdr:spPr>
        <a:xfrm>
          <a:off x="927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34" name="直線コネクタ 133"/>
        <xdr:cNvCxnSpPr/>
      </xdr:nvCxnSpPr>
      <xdr:spPr>
        <a:xfrm flipV="1">
          <a:off x="96393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6"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7" name="n_3main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8" name="n_4main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89" name="楕円 188"/>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29862</xdr:rowOff>
    </xdr:from>
    <xdr:ext cx="405111" cy="259045"/>
    <xdr:sp macro="" textlink="">
      <xdr:nvSpPr>
        <xdr:cNvPr id="190" name="【体育館・プール】&#10;有形固定資産減価償却率該当値テキスト"/>
        <xdr:cNvSpPr txBox="1"/>
      </xdr:nvSpPr>
      <xdr:spPr>
        <a:xfrm>
          <a:off x="4673600" y="1065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1" name="楕円 190"/>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165735</xdr:rowOff>
    </xdr:to>
    <xdr:cxnSp macro="">
      <xdr:nvCxnSpPr>
        <xdr:cNvPr id="192" name="直線コネクタ 191"/>
        <xdr:cNvCxnSpPr/>
      </xdr:nvCxnSpPr>
      <xdr:spPr>
        <a:xfrm>
          <a:off x="3797300" y="10755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3" name="楕円 192"/>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125730</xdr:rowOff>
    </xdr:to>
    <xdr:cxnSp macro="">
      <xdr:nvCxnSpPr>
        <xdr:cNvPr id="194" name="直線コネクタ 193"/>
        <xdr:cNvCxnSpPr/>
      </xdr:nvCxnSpPr>
      <xdr:spPr>
        <a:xfrm>
          <a:off x="2908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5" name="楕円 194"/>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85725</xdr:rowOff>
    </xdr:to>
    <xdr:cxnSp macro="">
      <xdr:nvCxnSpPr>
        <xdr:cNvPr id="196" name="直線コネクタ 195"/>
        <xdr:cNvCxnSpPr/>
      </xdr:nvCxnSpPr>
      <xdr:spPr>
        <a:xfrm>
          <a:off x="2019300" y="1067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197" name="楕円 1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45720</xdr:rowOff>
    </xdr:to>
    <xdr:cxnSp macro="">
      <xdr:nvCxnSpPr>
        <xdr:cNvPr id="198" name="直線コネクタ 197"/>
        <xdr:cNvCxnSpPr/>
      </xdr:nvCxnSpPr>
      <xdr:spPr>
        <a:xfrm>
          <a:off x="1130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3" name="n_1mainValue【体育館・プー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4" name="n_2mainValue【体育館・プール】&#10;有形固定資産減価償却率"/>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5" name="n_3mainValue【体育館・プー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206" name="n_4mainValue【体育館・プール】&#10;有形固定資産減価償却率"/>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6" name="楕円 245"/>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7"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107315</xdr:rowOff>
    </xdr:from>
    <xdr:to>
      <xdr:col>50</xdr:col>
      <xdr:colOff>165100</xdr:colOff>
      <xdr:row>63</xdr:row>
      <xdr:rowOff>37465</xdr:rowOff>
    </xdr:to>
    <xdr:sp macro="" textlink="">
      <xdr:nvSpPr>
        <xdr:cNvPr id="248" name="楕円 247"/>
        <xdr:cNvSpPr/>
      </xdr:nvSpPr>
      <xdr:spPr>
        <a:xfrm>
          <a:off x="958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158115</xdr:rowOff>
    </xdr:to>
    <xdr:cxnSp macro="">
      <xdr:nvCxnSpPr>
        <xdr:cNvPr id="249" name="直線コネクタ 248"/>
        <xdr:cNvCxnSpPr/>
      </xdr:nvCxnSpPr>
      <xdr:spPr>
        <a:xfrm flipV="1">
          <a:off x="9639300" y="107861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50" name="楕円 249"/>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158115</xdr:rowOff>
    </xdr:from>
    <xdr:to>
      <xdr:col>50</xdr:col>
      <xdr:colOff>114300</xdr:colOff>
      <xdr:row>62</xdr:row>
      <xdr:rowOff>160020</xdr:rowOff>
    </xdr:to>
    <xdr:cxnSp macro="">
      <xdr:nvCxnSpPr>
        <xdr:cNvPr id="251" name="直線コネクタ 250"/>
        <xdr:cNvCxnSpPr/>
      </xdr:nvCxnSpPr>
      <xdr:spPr>
        <a:xfrm flipV="1">
          <a:off x="8750300" y="10788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52" name="楕円 251"/>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160020</xdr:rowOff>
    </xdr:to>
    <xdr:cxnSp macro="">
      <xdr:nvCxnSpPr>
        <xdr:cNvPr id="253" name="直線コネクタ 252"/>
        <xdr:cNvCxnSpPr/>
      </xdr:nvCxnSpPr>
      <xdr:spPr>
        <a:xfrm>
          <a:off x="7861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111125</xdr:rowOff>
    </xdr:from>
    <xdr:to>
      <xdr:col>36</xdr:col>
      <xdr:colOff>165100</xdr:colOff>
      <xdr:row>63</xdr:row>
      <xdr:rowOff>41275</xdr:rowOff>
    </xdr:to>
    <xdr:sp macro="" textlink="">
      <xdr:nvSpPr>
        <xdr:cNvPr id="254" name="楕円 253"/>
        <xdr:cNvSpPr/>
      </xdr:nvSpPr>
      <xdr:spPr>
        <a:xfrm>
          <a:off x="692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160020</xdr:rowOff>
    </xdr:from>
    <xdr:to>
      <xdr:col>41</xdr:col>
      <xdr:colOff>50800</xdr:colOff>
      <xdr:row>62</xdr:row>
      <xdr:rowOff>161925</xdr:rowOff>
    </xdr:to>
    <xdr:cxnSp macro="">
      <xdr:nvCxnSpPr>
        <xdr:cNvPr id="255" name="直線コネクタ 254"/>
        <xdr:cNvCxnSpPr/>
      </xdr:nvCxnSpPr>
      <xdr:spPr>
        <a:xfrm flipV="1">
          <a:off x="6972300" y="1078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28592</xdr:rowOff>
    </xdr:from>
    <xdr:ext cx="469744" cy="259045"/>
    <xdr:sp macro="" textlink="">
      <xdr:nvSpPr>
        <xdr:cNvPr id="260" name="n_1mainValue【体育館・プール】&#10;一人当たり面積"/>
        <xdr:cNvSpPr txBox="1"/>
      </xdr:nvSpPr>
      <xdr:spPr>
        <a:xfrm>
          <a:off x="9391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61"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62"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32402</xdr:rowOff>
    </xdr:from>
    <xdr:ext cx="469744" cy="259045"/>
    <xdr:sp macro="" textlink="">
      <xdr:nvSpPr>
        <xdr:cNvPr id="263" name="n_4mainValue【体育館・プール】&#10;一人当たり面積"/>
        <xdr:cNvSpPr txBox="1"/>
      </xdr:nvSpPr>
      <xdr:spPr>
        <a:xfrm>
          <a:off x="6737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2" name="楕円 301"/>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303" name="【福祉施設】&#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304" name="楕円 303"/>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31242</xdr:rowOff>
    </xdr:to>
    <xdr:cxnSp macro="">
      <xdr:nvCxnSpPr>
        <xdr:cNvPr id="305" name="直線コネクタ 304"/>
        <xdr:cNvCxnSpPr/>
      </xdr:nvCxnSpPr>
      <xdr:spPr>
        <a:xfrm flipV="1">
          <a:off x="3797300" y="140284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6" name="楕円 305"/>
        <xdr:cNvSpPr/>
      </xdr:nvSpPr>
      <xdr:spPr>
        <a:xfrm>
          <a:off x="2857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31242</xdr:rowOff>
    </xdr:to>
    <xdr:cxnSp macro="">
      <xdr:nvCxnSpPr>
        <xdr:cNvPr id="307" name="直線コネクタ 306"/>
        <xdr:cNvCxnSpPr/>
      </xdr:nvCxnSpPr>
      <xdr:spPr>
        <a:xfrm>
          <a:off x="2908300" y="140467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60452</xdr:rowOff>
    </xdr:from>
    <xdr:to>
      <xdr:col>10</xdr:col>
      <xdr:colOff>165100</xdr:colOff>
      <xdr:row>81</xdr:row>
      <xdr:rowOff>162052</xdr:rowOff>
    </xdr:to>
    <xdr:sp macro="" textlink="">
      <xdr:nvSpPr>
        <xdr:cNvPr id="308" name="楕円 307"/>
        <xdr:cNvSpPr/>
      </xdr:nvSpPr>
      <xdr:spPr>
        <a:xfrm>
          <a:off x="1968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111252</xdr:rowOff>
    </xdr:from>
    <xdr:to>
      <xdr:col>15</xdr:col>
      <xdr:colOff>50800</xdr:colOff>
      <xdr:row>81</xdr:row>
      <xdr:rowOff>159258</xdr:rowOff>
    </xdr:to>
    <xdr:cxnSp macro="">
      <xdr:nvCxnSpPr>
        <xdr:cNvPr id="309" name="直線コネクタ 308"/>
        <xdr:cNvCxnSpPr/>
      </xdr:nvCxnSpPr>
      <xdr:spPr>
        <a:xfrm>
          <a:off x="2019300" y="139987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xdr:rowOff>
    </xdr:from>
    <xdr:to>
      <xdr:col>6</xdr:col>
      <xdr:colOff>38100</xdr:colOff>
      <xdr:row>81</xdr:row>
      <xdr:rowOff>114046</xdr:rowOff>
    </xdr:to>
    <xdr:sp macro="" textlink="">
      <xdr:nvSpPr>
        <xdr:cNvPr id="310" name="楕円 309"/>
        <xdr:cNvSpPr/>
      </xdr:nvSpPr>
      <xdr:spPr>
        <a:xfrm>
          <a:off x="1079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63246</xdr:rowOff>
    </xdr:from>
    <xdr:to>
      <xdr:col>10</xdr:col>
      <xdr:colOff>114300</xdr:colOff>
      <xdr:row>81</xdr:row>
      <xdr:rowOff>111252</xdr:rowOff>
    </xdr:to>
    <xdr:cxnSp macro="">
      <xdr:nvCxnSpPr>
        <xdr:cNvPr id="311" name="直線コネクタ 310"/>
        <xdr:cNvCxnSpPr/>
      </xdr:nvCxnSpPr>
      <xdr:spPr>
        <a:xfrm>
          <a:off x="1130300" y="139506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73169</xdr:rowOff>
    </xdr:from>
    <xdr:ext cx="405111" cy="259045"/>
    <xdr:sp macro="" textlink="">
      <xdr:nvSpPr>
        <xdr:cNvPr id="316" name="n_1mainValue【福祉施設】&#10;有形固定資産減価償却率"/>
        <xdr:cNvSpPr txBox="1"/>
      </xdr:nvSpPr>
      <xdr:spPr>
        <a:xfrm>
          <a:off x="35820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17" name="n_2mainValue【福祉施設】&#10;有形固定資産減価償却率"/>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153179</xdr:rowOff>
    </xdr:from>
    <xdr:ext cx="405111" cy="259045"/>
    <xdr:sp macro="" textlink="">
      <xdr:nvSpPr>
        <xdr:cNvPr id="318" name="n_3mainValue【福祉施設】&#10;有形固定資産減価償却率"/>
        <xdr:cNvSpPr txBox="1"/>
      </xdr:nvSpPr>
      <xdr:spPr>
        <a:xfrm>
          <a:off x="1816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105173</xdr:rowOff>
    </xdr:from>
    <xdr:ext cx="405111" cy="259045"/>
    <xdr:sp macro="" textlink="">
      <xdr:nvSpPr>
        <xdr:cNvPr id="319" name="n_4mainValue【福祉施設】&#10;有形固定資産減価償却率"/>
        <xdr:cNvSpPr txBox="1"/>
      </xdr:nvSpPr>
      <xdr:spPr>
        <a:xfrm>
          <a:off x="927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57" name="楕円 356"/>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165625</xdr:rowOff>
    </xdr:from>
    <xdr:ext cx="469744" cy="259045"/>
    <xdr:sp macro="" textlink="">
      <xdr:nvSpPr>
        <xdr:cNvPr id="358" name="【福祉施設】&#10;一人当たり面積該当値テキスト"/>
        <xdr:cNvSpPr txBox="1"/>
      </xdr:nvSpPr>
      <xdr:spPr>
        <a:xfrm>
          <a:off x="10515600"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359" name="楕円 358"/>
        <xdr:cNvSpPr/>
      </xdr:nvSpPr>
      <xdr:spPr>
        <a:xfrm>
          <a:off x="958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58674</xdr:rowOff>
    </xdr:to>
    <xdr:cxnSp macro="">
      <xdr:nvCxnSpPr>
        <xdr:cNvPr id="360" name="直線コネクタ 359"/>
        <xdr:cNvCxnSpPr/>
      </xdr:nvCxnSpPr>
      <xdr:spPr>
        <a:xfrm flipV="1">
          <a:off x="9639300" y="13566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7874</xdr:rowOff>
    </xdr:from>
    <xdr:to>
      <xdr:col>46</xdr:col>
      <xdr:colOff>38100</xdr:colOff>
      <xdr:row>79</xdr:row>
      <xdr:rowOff>109474</xdr:rowOff>
    </xdr:to>
    <xdr:sp macro="" textlink="">
      <xdr:nvSpPr>
        <xdr:cNvPr id="361" name="楕円 360"/>
        <xdr:cNvSpPr/>
      </xdr:nvSpPr>
      <xdr:spPr>
        <a:xfrm>
          <a:off x="869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58674</xdr:rowOff>
    </xdr:from>
    <xdr:to>
      <xdr:col>50</xdr:col>
      <xdr:colOff>114300</xdr:colOff>
      <xdr:row>79</xdr:row>
      <xdr:rowOff>58674</xdr:rowOff>
    </xdr:to>
    <xdr:cxnSp macro="">
      <xdr:nvCxnSpPr>
        <xdr:cNvPr id="362" name="直線コネクタ 361"/>
        <xdr:cNvCxnSpPr/>
      </xdr:nvCxnSpPr>
      <xdr:spPr>
        <a:xfrm>
          <a:off x="8750300" y="13603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17018</xdr:rowOff>
    </xdr:from>
    <xdr:to>
      <xdr:col>41</xdr:col>
      <xdr:colOff>101600</xdr:colOff>
      <xdr:row>79</xdr:row>
      <xdr:rowOff>118618</xdr:rowOff>
    </xdr:to>
    <xdr:sp macro="" textlink="">
      <xdr:nvSpPr>
        <xdr:cNvPr id="363" name="楕円 362"/>
        <xdr:cNvSpPr/>
      </xdr:nvSpPr>
      <xdr:spPr>
        <a:xfrm>
          <a:off x="781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58674</xdr:rowOff>
    </xdr:from>
    <xdr:to>
      <xdr:col>45</xdr:col>
      <xdr:colOff>177800</xdr:colOff>
      <xdr:row>79</xdr:row>
      <xdr:rowOff>67818</xdr:rowOff>
    </xdr:to>
    <xdr:cxnSp macro="">
      <xdr:nvCxnSpPr>
        <xdr:cNvPr id="364" name="直線コネクタ 363"/>
        <xdr:cNvCxnSpPr/>
      </xdr:nvCxnSpPr>
      <xdr:spPr>
        <a:xfrm flipV="1">
          <a:off x="7861300" y="1360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17018</xdr:rowOff>
    </xdr:from>
    <xdr:to>
      <xdr:col>36</xdr:col>
      <xdr:colOff>165100</xdr:colOff>
      <xdr:row>79</xdr:row>
      <xdr:rowOff>118618</xdr:rowOff>
    </xdr:to>
    <xdr:sp macro="" textlink="">
      <xdr:nvSpPr>
        <xdr:cNvPr id="365" name="楕円 364"/>
        <xdr:cNvSpPr/>
      </xdr:nvSpPr>
      <xdr:spPr>
        <a:xfrm>
          <a:off x="6921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67818</xdr:rowOff>
    </xdr:from>
    <xdr:to>
      <xdr:col>41</xdr:col>
      <xdr:colOff>50800</xdr:colOff>
      <xdr:row>79</xdr:row>
      <xdr:rowOff>67818</xdr:rowOff>
    </xdr:to>
    <xdr:cxnSp macro="">
      <xdr:nvCxnSpPr>
        <xdr:cNvPr id="366" name="直線コネクタ 365"/>
        <xdr:cNvCxnSpPr/>
      </xdr:nvCxnSpPr>
      <xdr:spPr>
        <a:xfrm>
          <a:off x="6972300" y="13612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371" name="n_1mainValue【福祉施設】&#10;一人当たり面積"/>
        <xdr:cNvSpPr txBox="1"/>
      </xdr:nvSpPr>
      <xdr:spPr>
        <a:xfrm>
          <a:off x="93917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126001</xdr:rowOff>
    </xdr:from>
    <xdr:ext cx="469744" cy="259045"/>
    <xdr:sp macro="" textlink="">
      <xdr:nvSpPr>
        <xdr:cNvPr id="372" name="n_2mainValue【福祉施設】&#10;一人当たり面積"/>
        <xdr:cNvSpPr txBox="1"/>
      </xdr:nvSpPr>
      <xdr:spPr>
        <a:xfrm>
          <a:off x="8515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135145</xdr:rowOff>
    </xdr:from>
    <xdr:ext cx="469744" cy="259045"/>
    <xdr:sp macro="" textlink="">
      <xdr:nvSpPr>
        <xdr:cNvPr id="373" name="n_3mainValue【福祉施設】&#10;一人当たり面積"/>
        <xdr:cNvSpPr txBox="1"/>
      </xdr:nvSpPr>
      <xdr:spPr>
        <a:xfrm>
          <a:off x="7626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135145</xdr:rowOff>
    </xdr:from>
    <xdr:ext cx="469744" cy="259045"/>
    <xdr:sp macro="" textlink="">
      <xdr:nvSpPr>
        <xdr:cNvPr id="374" name="n_4mainValue【福祉施設】&#10;一人当たり面積"/>
        <xdr:cNvSpPr txBox="1"/>
      </xdr:nvSpPr>
      <xdr:spPr>
        <a:xfrm>
          <a:off x="6737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6" name="楕円 415"/>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120122</xdr:rowOff>
    </xdr:from>
    <xdr:ext cx="405111" cy="259045"/>
    <xdr:sp macro="" textlink="">
      <xdr:nvSpPr>
        <xdr:cNvPr id="417" name="【市民会館】&#10;有形固定資産減価償却率該当値テキスト"/>
        <xdr:cNvSpPr txBox="1"/>
      </xdr:nvSpPr>
      <xdr:spPr>
        <a:xfrm>
          <a:off x="4673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66221</xdr:rowOff>
    </xdr:from>
    <xdr:to>
      <xdr:col>20</xdr:col>
      <xdr:colOff>38100</xdr:colOff>
      <xdr:row>104</xdr:row>
      <xdr:rowOff>167821</xdr:rowOff>
    </xdr:to>
    <xdr:sp macro="" textlink="">
      <xdr:nvSpPr>
        <xdr:cNvPr id="418" name="楕円 417"/>
        <xdr:cNvSpPr/>
      </xdr:nvSpPr>
      <xdr:spPr>
        <a:xfrm>
          <a:off x="3746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148045</xdr:rowOff>
    </xdr:to>
    <xdr:cxnSp macro="">
      <xdr:nvCxnSpPr>
        <xdr:cNvPr id="419" name="直線コネクタ 418"/>
        <xdr:cNvCxnSpPr/>
      </xdr:nvCxnSpPr>
      <xdr:spPr>
        <a:xfrm>
          <a:off x="3797300" y="179478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0" name="楕円 419"/>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117021</xdr:rowOff>
    </xdr:to>
    <xdr:cxnSp macro="">
      <xdr:nvCxnSpPr>
        <xdr:cNvPr id="421" name="直線コネクタ 420"/>
        <xdr:cNvCxnSpPr/>
      </xdr:nvCxnSpPr>
      <xdr:spPr>
        <a:xfrm>
          <a:off x="2908300" y="1788903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2" name="楕円 421"/>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58238</xdr:rowOff>
    </xdr:to>
    <xdr:cxnSp macro="">
      <xdr:nvCxnSpPr>
        <xdr:cNvPr id="423" name="直線コネクタ 422"/>
        <xdr:cNvCxnSpPr/>
      </xdr:nvCxnSpPr>
      <xdr:spPr>
        <a:xfrm>
          <a:off x="2019300" y="1782209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53158</xdr:rowOff>
    </xdr:from>
    <xdr:to>
      <xdr:col>6</xdr:col>
      <xdr:colOff>38100</xdr:colOff>
      <xdr:row>103</xdr:row>
      <xdr:rowOff>154758</xdr:rowOff>
    </xdr:to>
    <xdr:sp macro="" textlink="">
      <xdr:nvSpPr>
        <xdr:cNvPr id="424" name="楕円 423"/>
        <xdr:cNvSpPr/>
      </xdr:nvSpPr>
      <xdr:spPr>
        <a:xfrm>
          <a:off x="1079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103958</xdr:rowOff>
    </xdr:from>
    <xdr:to>
      <xdr:col>10</xdr:col>
      <xdr:colOff>114300</xdr:colOff>
      <xdr:row>103</xdr:row>
      <xdr:rowOff>162742</xdr:rowOff>
    </xdr:to>
    <xdr:cxnSp macro="">
      <xdr:nvCxnSpPr>
        <xdr:cNvPr id="425" name="直線コネクタ 424"/>
        <xdr:cNvCxnSpPr/>
      </xdr:nvCxnSpPr>
      <xdr:spPr>
        <a:xfrm>
          <a:off x="1130300" y="1776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7"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28" name="n_3aveValue【市民会館】&#10;有形固定資産減価償却率"/>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158948</xdr:rowOff>
    </xdr:from>
    <xdr:ext cx="405111" cy="259045"/>
    <xdr:sp macro="" textlink="">
      <xdr:nvSpPr>
        <xdr:cNvPr id="430" name="n_1main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1" name="n_2main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2" name="n_3mainValue【市民会館】&#10;有形固定資産減価償却率"/>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171285</xdr:rowOff>
    </xdr:from>
    <xdr:ext cx="405111" cy="259045"/>
    <xdr:sp macro="" textlink="">
      <xdr:nvSpPr>
        <xdr:cNvPr id="433" name="n_4mainValue【市民会館】&#10;有形固定資産減価償却率"/>
        <xdr:cNvSpPr txBox="1"/>
      </xdr:nvSpPr>
      <xdr:spPr>
        <a:xfrm>
          <a:off x="927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147320</xdr:rowOff>
    </xdr:from>
    <xdr:to>
      <xdr:col>55</xdr:col>
      <xdr:colOff>50800</xdr:colOff>
      <xdr:row>105</xdr:row>
      <xdr:rowOff>77470</xdr:rowOff>
    </xdr:to>
    <xdr:sp macro="" textlink="">
      <xdr:nvSpPr>
        <xdr:cNvPr id="473" name="楕円 472"/>
        <xdr:cNvSpPr/>
      </xdr:nvSpPr>
      <xdr:spPr>
        <a:xfrm>
          <a:off x="10426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170197</xdr:rowOff>
    </xdr:from>
    <xdr:ext cx="469744" cy="259045"/>
    <xdr:sp macro="" textlink="">
      <xdr:nvSpPr>
        <xdr:cNvPr id="474" name="【市民会館】&#10;一人当たり面積該当値テキスト"/>
        <xdr:cNvSpPr txBox="1"/>
      </xdr:nvSpPr>
      <xdr:spPr>
        <a:xfrm>
          <a:off x="10515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475" name="楕円 474"/>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26670</xdr:rowOff>
    </xdr:from>
    <xdr:to>
      <xdr:col>55</xdr:col>
      <xdr:colOff>0</xdr:colOff>
      <xdr:row>105</xdr:row>
      <xdr:rowOff>30480</xdr:rowOff>
    </xdr:to>
    <xdr:cxnSp macro="">
      <xdr:nvCxnSpPr>
        <xdr:cNvPr id="476" name="直線コネクタ 475"/>
        <xdr:cNvCxnSpPr/>
      </xdr:nvCxnSpPr>
      <xdr:spPr>
        <a:xfrm flipV="1">
          <a:off x="9639300" y="1802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77" name="楕円 476"/>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105</xdr:row>
      <xdr:rowOff>34289</xdr:rowOff>
    </xdr:to>
    <xdr:cxnSp macro="">
      <xdr:nvCxnSpPr>
        <xdr:cNvPr id="478" name="直線コネクタ 477"/>
        <xdr:cNvCxnSpPr/>
      </xdr:nvCxnSpPr>
      <xdr:spPr>
        <a:xfrm flipV="1">
          <a:off x="8750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479" name="楕円 478"/>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38100</xdr:rowOff>
    </xdr:to>
    <xdr:cxnSp macro="">
      <xdr:nvCxnSpPr>
        <xdr:cNvPr id="480" name="直線コネクタ 479"/>
        <xdr:cNvCxnSpPr/>
      </xdr:nvCxnSpPr>
      <xdr:spPr>
        <a:xfrm flipV="1">
          <a:off x="7861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158750</xdr:rowOff>
    </xdr:from>
    <xdr:to>
      <xdr:col>36</xdr:col>
      <xdr:colOff>165100</xdr:colOff>
      <xdr:row>105</xdr:row>
      <xdr:rowOff>88900</xdr:rowOff>
    </xdr:to>
    <xdr:sp macro="" textlink="">
      <xdr:nvSpPr>
        <xdr:cNvPr id="481" name="楕円 480"/>
        <xdr:cNvSpPr/>
      </xdr:nvSpPr>
      <xdr:spPr>
        <a:xfrm>
          <a:off x="692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38100</xdr:rowOff>
    </xdr:from>
    <xdr:to>
      <xdr:col>41</xdr:col>
      <xdr:colOff>50800</xdr:colOff>
      <xdr:row>105</xdr:row>
      <xdr:rowOff>38100</xdr:rowOff>
    </xdr:to>
    <xdr:cxnSp macro="">
      <xdr:nvCxnSpPr>
        <xdr:cNvPr id="482" name="直線コネクタ 481"/>
        <xdr:cNvCxnSpPr/>
      </xdr:nvCxnSpPr>
      <xdr:spPr>
        <a:xfrm>
          <a:off x="6972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3"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4"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5" name="n_3aveValue【市民会館】&#10;一人当たり面積"/>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6"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97807</xdr:rowOff>
    </xdr:from>
    <xdr:ext cx="469744" cy="259045"/>
    <xdr:sp macro="" textlink="">
      <xdr:nvSpPr>
        <xdr:cNvPr id="487" name="n_1main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88" name="n_2mainValue【市民会館】&#10;一人当たり面積"/>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489" name="n_3mainValue【市民会館】&#10;一人当たり面積"/>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105427</xdr:rowOff>
    </xdr:from>
    <xdr:ext cx="469744" cy="259045"/>
    <xdr:sp macro="" textlink="">
      <xdr:nvSpPr>
        <xdr:cNvPr id="490" name="n_4mainValue【市民会館】&#10;一人当たり面積"/>
        <xdr:cNvSpPr txBox="1"/>
      </xdr:nvSpPr>
      <xdr:spPr>
        <a:xfrm>
          <a:off x="6737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530" name="楕円 529"/>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531" name="【一般廃棄物処理施設】&#10;有形固定資産減価償却率該当値テキスト"/>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532" name="楕円 531"/>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125730</xdr:rowOff>
    </xdr:to>
    <xdr:cxnSp macro="">
      <xdr:nvCxnSpPr>
        <xdr:cNvPr id="533" name="直線コネクタ 532"/>
        <xdr:cNvCxnSpPr/>
      </xdr:nvCxnSpPr>
      <xdr:spPr>
        <a:xfrm>
          <a:off x="15481300" y="694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534" name="楕円 533"/>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85725</xdr:rowOff>
    </xdr:to>
    <xdr:cxnSp macro="">
      <xdr:nvCxnSpPr>
        <xdr:cNvPr id="535" name="直線コネクタ 534"/>
        <xdr:cNvCxnSpPr/>
      </xdr:nvCxnSpPr>
      <xdr:spPr>
        <a:xfrm>
          <a:off x="14592300" y="6898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536" name="楕円 535"/>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40005</xdr:rowOff>
    </xdr:to>
    <xdr:cxnSp macro="">
      <xdr:nvCxnSpPr>
        <xdr:cNvPr id="537" name="直線コネクタ 536"/>
        <xdr:cNvCxnSpPr/>
      </xdr:nvCxnSpPr>
      <xdr:spPr>
        <a:xfrm>
          <a:off x="13703300" y="6854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44450</xdr:rowOff>
    </xdr:from>
    <xdr:to>
      <xdr:col>67</xdr:col>
      <xdr:colOff>101600</xdr:colOff>
      <xdr:row>39</xdr:row>
      <xdr:rowOff>146050</xdr:rowOff>
    </xdr:to>
    <xdr:sp macro="" textlink="">
      <xdr:nvSpPr>
        <xdr:cNvPr id="538" name="楕円 537"/>
        <xdr:cNvSpPr/>
      </xdr:nvSpPr>
      <xdr:spPr>
        <a:xfrm>
          <a:off x="1276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95250</xdr:rowOff>
    </xdr:from>
    <xdr:to>
      <xdr:col>71</xdr:col>
      <xdr:colOff>177800</xdr:colOff>
      <xdr:row>39</xdr:row>
      <xdr:rowOff>167640</xdr:rowOff>
    </xdr:to>
    <xdr:cxnSp macro="">
      <xdr:nvCxnSpPr>
        <xdr:cNvPr id="539" name="直線コネクタ 538"/>
        <xdr:cNvCxnSpPr/>
      </xdr:nvCxnSpPr>
      <xdr:spPr>
        <a:xfrm>
          <a:off x="12814300" y="67818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544" name="n_1mainValue【一般廃棄物処理施設】&#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545" name="n_2mainValue【一般廃棄物処理施設】&#10;有形固定資産減価償却率"/>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546" name="n_3mainValue【一般廃棄物処理施設】&#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137177</xdr:rowOff>
    </xdr:from>
    <xdr:ext cx="405111" cy="259045"/>
    <xdr:sp macro="" textlink="">
      <xdr:nvSpPr>
        <xdr:cNvPr id="547" name="n_4mainValue【一般廃棄物処理施設】&#10;有形固定資産減価償却率"/>
        <xdr:cNvSpPr txBox="1"/>
      </xdr:nvSpPr>
      <xdr:spPr>
        <a:xfrm>
          <a:off x="12611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148680</xdr:rowOff>
    </xdr:from>
    <xdr:to>
      <xdr:col>116</xdr:col>
      <xdr:colOff>114300</xdr:colOff>
      <xdr:row>42</xdr:row>
      <xdr:rowOff>78830</xdr:rowOff>
    </xdr:to>
    <xdr:sp macro="" textlink="">
      <xdr:nvSpPr>
        <xdr:cNvPr id="587" name="楕円 586"/>
        <xdr:cNvSpPr/>
      </xdr:nvSpPr>
      <xdr:spPr>
        <a:xfrm>
          <a:off x="22110700" y="71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63607</xdr:rowOff>
    </xdr:from>
    <xdr:ext cx="469744" cy="259045"/>
    <xdr:sp macro="" textlink="">
      <xdr:nvSpPr>
        <xdr:cNvPr id="588" name="【一般廃棄物処理施設】&#10;一人当たり有形固定資産（償却資産）額該当値テキスト"/>
        <xdr:cNvSpPr txBox="1"/>
      </xdr:nvSpPr>
      <xdr:spPr>
        <a:xfrm>
          <a:off x="22199600" y="70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148760</xdr:rowOff>
    </xdr:from>
    <xdr:to>
      <xdr:col>112</xdr:col>
      <xdr:colOff>38100</xdr:colOff>
      <xdr:row>42</xdr:row>
      <xdr:rowOff>78910</xdr:rowOff>
    </xdr:to>
    <xdr:sp macro="" textlink="">
      <xdr:nvSpPr>
        <xdr:cNvPr id="589" name="楕円 588"/>
        <xdr:cNvSpPr/>
      </xdr:nvSpPr>
      <xdr:spPr>
        <a:xfrm>
          <a:off x="21272500" y="7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28030</xdr:rowOff>
    </xdr:from>
    <xdr:to>
      <xdr:col>116</xdr:col>
      <xdr:colOff>63500</xdr:colOff>
      <xdr:row>42</xdr:row>
      <xdr:rowOff>28110</xdr:rowOff>
    </xdr:to>
    <xdr:cxnSp macro="">
      <xdr:nvCxnSpPr>
        <xdr:cNvPr id="590" name="直線コネクタ 589"/>
        <xdr:cNvCxnSpPr/>
      </xdr:nvCxnSpPr>
      <xdr:spPr>
        <a:xfrm flipV="1">
          <a:off x="21323300" y="7228930"/>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148813</xdr:rowOff>
    </xdr:from>
    <xdr:to>
      <xdr:col>107</xdr:col>
      <xdr:colOff>101600</xdr:colOff>
      <xdr:row>42</xdr:row>
      <xdr:rowOff>78963</xdr:rowOff>
    </xdr:to>
    <xdr:sp macro="" textlink="">
      <xdr:nvSpPr>
        <xdr:cNvPr id="591" name="楕円 590"/>
        <xdr:cNvSpPr/>
      </xdr:nvSpPr>
      <xdr:spPr>
        <a:xfrm>
          <a:off x="20383500" y="71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28110</xdr:rowOff>
    </xdr:from>
    <xdr:to>
      <xdr:col>111</xdr:col>
      <xdr:colOff>177800</xdr:colOff>
      <xdr:row>42</xdr:row>
      <xdr:rowOff>28163</xdr:rowOff>
    </xdr:to>
    <xdr:cxnSp macro="">
      <xdr:nvCxnSpPr>
        <xdr:cNvPr id="592" name="直線コネクタ 591"/>
        <xdr:cNvCxnSpPr/>
      </xdr:nvCxnSpPr>
      <xdr:spPr>
        <a:xfrm flipV="1">
          <a:off x="20434300" y="7229010"/>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148844</xdr:rowOff>
    </xdr:from>
    <xdr:to>
      <xdr:col>102</xdr:col>
      <xdr:colOff>165100</xdr:colOff>
      <xdr:row>42</xdr:row>
      <xdr:rowOff>78994</xdr:rowOff>
    </xdr:to>
    <xdr:sp macro="" textlink="">
      <xdr:nvSpPr>
        <xdr:cNvPr id="593" name="楕円 592"/>
        <xdr:cNvSpPr/>
      </xdr:nvSpPr>
      <xdr:spPr>
        <a:xfrm>
          <a:off x="19494500" y="71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28163</xdr:rowOff>
    </xdr:from>
    <xdr:to>
      <xdr:col>107</xdr:col>
      <xdr:colOff>50800</xdr:colOff>
      <xdr:row>42</xdr:row>
      <xdr:rowOff>28194</xdr:rowOff>
    </xdr:to>
    <xdr:cxnSp macro="">
      <xdr:nvCxnSpPr>
        <xdr:cNvPr id="594" name="直線コネクタ 593"/>
        <xdr:cNvCxnSpPr/>
      </xdr:nvCxnSpPr>
      <xdr:spPr>
        <a:xfrm flipV="1">
          <a:off x="19545300" y="722906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148875</xdr:rowOff>
    </xdr:from>
    <xdr:to>
      <xdr:col>98</xdr:col>
      <xdr:colOff>38100</xdr:colOff>
      <xdr:row>42</xdr:row>
      <xdr:rowOff>79025</xdr:rowOff>
    </xdr:to>
    <xdr:sp macro="" textlink="">
      <xdr:nvSpPr>
        <xdr:cNvPr id="595" name="楕円 594"/>
        <xdr:cNvSpPr/>
      </xdr:nvSpPr>
      <xdr:spPr>
        <a:xfrm>
          <a:off x="18605500" y="71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28194</xdr:rowOff>
    </xdr:from>
    <xdr:to>
      <xdr:col>102</xdr:col>
      <xdr:colOff>114300</xdr:colOff>
      <xdr:row>42</xdr:row>
      <xdr:rowOff>28225</xdr:rowOff>
    </xdr:to>
    <xdr:cxnSp macro="">
      <xdr:nvCxnSpPr>
        <xdr:cNvPr id="596" name="直線コネクタ 595"/>
        <xdr:cNvCxnSpPr/>
      </xdr:nvCxnSpPr>
      <xdr:spPr>
        <a:xfrm flipV="1">
          <a:off x="18656300" y="722909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70037</xdr:rowOff>
    </xdr:from>
    <xdr:ext cx="469744" cy="259045"/>
    <xdr:sp macro="" textlink="">
      <xdr:nvSpPr>
        <xdr:cNvPr id="601" name="n_1mainValue【一般廃棄物処理施設】&#10;一人当たり有形固定資産（償却資産）額"/>
        <xdr:cNvSpPr txBox="1"/>
      </xdr:nvSpPr>
      <xdr:spPr>
        <a:xfrm>
          <a:off x="21075728" y="727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70090</xdr:rowOff>
    </xdr:from>
    <xdr:ext cx="469744" cy="259045"/>
    <xdr:sp macro="" textlink="">
      <xdr:nvSpPr>
        <xdr:cNvPr id="602" name="n_2mainValue【一般廃棄物処理施設】&#10;一人当たり有形固定資産（償却資産）額"/>
        <xdr:cNvSpPr txBox="1"/>
      </xdr:nvSpPr>
      <xdr:spPr>
        <a:xfrm>
          <a:off x="20199428" y="72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70121</xdr:rowOff>
    </xdr:from>
    <xdr:ext cx="469744" cy="259045"/>
    <xdr:sp macro="" textlink="">
      <xdr:nvSpPr>
        <xdr:cNvPr id="603" name="n_3mainValue【一般廃棄物処理施設】&#10;一人当たり有形固定資産（償却資産）額"/>
        <xdr:cNvSpPr txBox="1"/>
      </xdr:nvSpPr>
      <xdr:spPr>
        <a:xfrm>
          <a:off x="19310428" y="72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70152</xdr:rowOff>
    </xdr:from>
    <xdr:ext cx="469744" cy="259045"/>
    <xdr:sp macro="" textlink="">
      <xdr:nvSpPr>
        <xdr:cNvPr id="604" name="n_4mainValue【一般廃棄物処理施設】&#10;一人当たり有形固定資産（償却資産）額"/>
        <xdr:cNvSpPr txBox="1"/>
      </xdr:nvSpPr>
      <xdr:spPr>
        <a:xfrm>
          <a:off x="18421428" y="72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xdr:cNvSpPr txBox="1"/>
      </xdr:nvSpPr>
      <xdr:spPr>
        <a:xfrm>
          <a:off x="163576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86360</xdr:rowOff>
    </xdr:from>
    <xdr:to>
      <xdr:col>67</xdr:col>
      <xdr:colOff>101600</xdr:colOff>
      <xdr:row>57</xdr:row>
      <xdr:rowOff>16510</xdr:rowOff>
    </xdr:to>
    <xdr:sp macro="" textlink="">
      <xdr:nvSpPr>
        <xdr:cNvPr id="645" name="楕円 644"/>
        <xdr:cNvSpPr/>
      </xdr:nvSpPr>
      <xdr:spPr>
        <a:xfrm>
          <a:off x="1276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40657</xdr:rowOff>
    </xdr:from>
    <xdr:ext cx="405111" cy="259045"/>
    <xdr:sp macro="" textlink="">
      <xdr:nvSpPr>
        <xdr:cNvPr id="64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47"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48" name="n_3ave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49" name="n_4aveValue【保健センター・保健所】&#10;有形固定資産減価償却率"/>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650" name="n_4main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74" name="直線コネクタ 673"/>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7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76" name="直線コネクタ 67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77"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78" name="直線コネクタ 677"/>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79" name="【保健センター・保健所】&#10;一人当たり面積平均値テキスト"/>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80" name="フローチャート: 判断 679"/>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1" name="フローチャート: 判断 68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82" name="フローチャート: 判断 68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83" name="フローチャート: 判断 682"/>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84" name="フローチャート: 判断 683"/>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44450</xdr:rowOff>
    </xdr:from>
    <xdr:to>
      <xdr:col>98</xdr:col>
      <xdr:colOff>38100</xdr:colOff>
      <xdr:row>63</xdr:row>
      <xdr:rowOff>146050</xdr:rowOff>
    </xdr:to>
    <xdr:sp macro="" textlink="">
      <xdr:nvSpPr>
        <xdr:cNvPr id="690" name="楕円 689"/>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691"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692"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9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694"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95"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20" name="直線コネクタ 719"/>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21"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22" name="直線コネクタ 721"/>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23"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24" name="直線コネクタ 723"/>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25" name="【消防施設】&#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26" name="フローチャート: 判断 725"/>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27" name="フローチャート: 判断 726"/>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28" name="フローチャート: 判断 727"/>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29" name="フローチャート: 判断 728"/>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30" name="フローチャート: 判断 729"/>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736" name="楕円 735"/>
        <xdr:cNvSpPr/>
      </xdr:nvSpPr>
      <xdr:spPr>
        <a:xfrm>
          <a:off x="16268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169563</xdr:rowOff>
    </xdr:from>
    <xdr:ext cx="405111" cy="259045"/>
    <xdr:sp macro="" textlink="">
      <xdr:nvSpPr>
        <xdr:cNvPr id="737" name="【消防施設】&#10;有形固定資産減価償却率該当値テキスト"/>
        <xdr:cNvSpPr txBox="1"/>
      </xdr:nvSpPr>
      <xdr:spPr>
        <a:xfrm>
          <a:off x="16357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38" name="楕円 737"/>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70486</xdr:rowOff>
    </xdr:to>
    <xdr:cxnSp macro="">
      <xdr:nvCxnSpPr>
        <xdr:cNvPr id="739" name="直線コネクタ 738"/>
        <xdr:cNvCxnSpPr/>
      </xdr:nvCxnSpPr>
      <xdr:spPr>
        <a:xfrm>
          <a:off x="15481300" y="142684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126364</xdr:rowOff>
    </xdr:from>
    <xdr:to>
      <xdr:col>76</xdr:col>
      <xdr:colOff>165100</xdr:colOff>
      <xdr:row>83</xdr:row>
      <xdr:rowOff>56514</xdr:rowOff>
    </xdr:to>
    <xdr:sp macro="" textlink="">
      <xdr:nvSpPr>
        <xdr:cNvPr id="740" name="楕円 739"/>
        <xdr:cNvSpPr/>
      </xdr:nvSpPr>
      <xdr:spPr>
        <a:xfrm>
          <a:off x="1454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5714</xdr:rowOff>
    </xdr:from>
    <xdr:to>
      <xdr:col>81</xdr:col>
      <xdr:colOff>50800</xdr:colOff>
      <xdr:row>83</xdr:row>
      <xdr:rowOff>38100</xdr:rowOff>
    </xdr:to>
    <xdr:cxnSp macro="">
      <xdr:nvCxnSpPr>
        <xdr:cNvPr id="741" name="直線コネクタ 740"/>
        <xdr:cNvCxnSpPr/>
      </xdr:nvCxnSpPr>
      <xdr:spPr>
        <a:xfrm>
          <a:off x="14592300" y="142360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742" name="楕円 741"/>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139064</xdr:rowOff>
    </xdr:from>
    <xdr:to>
      <xdr:col>76</xdr:col>
      <xdr:colOff>114300</xdr:colOff>
      <xdr:row>83</xdr:row>
      <xdr:rowOff>5714</xdr:rowOff>
    </xdr:to>
    <xdr:cxnSp macro="">
      <xdr:nvCxnSpPr>
        <xdr:cNvPr id="743" name="直線コネクタ 742"/>
        <xdr:cNvCxnSpPr/>
      </xdr:nvCxnSpPr>
      <xdr:spPr>
        <a:xfrm>
          <a:off x="13703300" y="14197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744" name="楕円 743"/>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82</xdr:row>
      <xdr:rowOff>139064</xdr:rowOff>
    </xdr:to>
    <xdr:cxnSp macro="">
      <xdr:nvCxnSpPr>
        <xdr:cNvPr id="745" name="直線コネクタ 744"/>
        <xdr:cNvCxnSpPr/>
      </xdr:nvCxnSpPr>
      <xdr:spPr>
        <a:xfrm>
          <a:off x="12814300" y="14157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46" name="n_1aveValue【消防施設】&#10;有形固定資産減価償却率"/>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47"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48" name="n_3ave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49"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50"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47641</xdr:rowOff>
    </xdr:from>
    <xdr:ext cx="405111" cy="259045"/>
    <xdr:sp macro="" textlink="">
      <xdr:nvSpPr>
        <xdr:cNvPr id="751" name="n_2mainValue【消防施設】&#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752" name="n_3mainValue【消防施設】&#10;有形固定資産減価償却率"/>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753" name="n_4mainValue【消防施設】&#10;有形固定資産減価償却率"/>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2" name="テキスト ボックス 7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4" name="直線コネクタ 7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5" name="テキスト ボックス 7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6" name="直線コネクタ 7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7" name="テキスト ボックス 7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8" name="直線コネクタ 7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9" name="テキスト ボックス 7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0" name="直線コネクタ 7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1" name="テキスト ボックス 7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2" name="直線コネクタ 7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3" name="テキスト ボックス 7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77" name="直線コネクタ 776"/>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78"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9" name="直線コネクタ 77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80"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81" name="直線コネクタ 780"/>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782"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83" name="フローチャート: 判断 782"/>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84" name="フローチャート: 判断 78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85" name="フローチャート: 判断 784"/>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86" name="フローチャート: 判断 785"/>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87" name="フローチャート: 判断 78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166370</xdr:rowOff>
    </xdr:from>
    <xdr:to>
      <xdr:col>116</xdr:col>
      <xdr:colOff>114300</xdr:colOff>
      <xdr:row>80</xdr:row>
      <xdr:rowOff>96520</xdr:rowOff>
    </xdr:to>
    <xdr:sp macro="" textlink="">
      <xdr:nvSpPr>
        <xdr:cNvPr id="793" name="楕円 792"/>
        <xdr:cNvSpPr/>
      </xdr:nvSpPr>
      <xdr:spPr>
        <a:xfrm>
          <a:off x="22110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17797</xdr:rowOff>
    </xdr:from>
    <xdr:ext cx="469744" cy="259045"/>
    <xdr:sp macro="" textlink="">
      <xdr:nvSpPr>
        <xdr:cNvPr id="794" name="【消防施設】&#10;一人当たり面積該当値テキスト"/>
        <xdr:cNvSpPr txBox="1"/>
      </xdr:nvSpPr>
      <xdr:spPr>
        <a:xfrm>
          <a:off x="22199600"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2539</xdr:rowOff>
    </xdr:from>
    <xdr:to>
      <xdr:col>112</xdr:col>
      <xdr:colOff>38100</xdr:colOff>
      <xdr:row>80</xdr:row>
      <xdr:rowOff>104139</xdr:rowOff>
    </xdr:to>
    <xdr:sp macro="" textlink="">
      <xdr:nvSpPr>
        <xdr:cNvPr id="795" name="楕円 794"/>
        <xdr:cNvSpPr/>
      </xdr:nvSpPr>
      <xdr:spPr>
        <a:xfrm>
          <a:off x="21272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45720</xdr:rowOff>
    </xdr:from>
    <xdr:to>
      <xdr:col>116</xdr:col>
      <xdr:colOff>63500</xdr:colOff>
      <xdr:row>80</xdr:row>
      <xdr:rowOff>53339</xdr:rowOff>
    </xdr:to>
    <xdr:cxnSp macro="">
      <xdr:nvCxnSpPr>
        <xdr:cNvPr id="796" name="直線コネクタ 795"/>
        <xdr:cNvCxnSpPr/>
      </xdr:nvCxnSpPr>
      <xdr:spPr>
        <a:xfrm flipV="1">
          <a:off x="21323300" y="13761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797" name="楕円 796"/>
        <xdr:cNvSpPr/>
      </xdr:nvSpPr>
      <xdr:spPr>
        <a:xfrm>
          <a:off x="2038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53339</xdr:rowOff>
    </xdr:from>
    <xdr:to>
      <xdr:col>111</xdr:col>
      <xdr:colOff>177800</xdr:colOff>
      <xdr:row>80</xdr:row>
      <xdr:rowOff>60961</xdr:rowOff>
    </xdr:to>
    <xdr:cxnSp macro="">
      <xdr:nvCxnSpPr>
        <xdr:cNvPr id="798" name="直線コネクタ 797"/>
        <xdr:cNvCxnSpPr/>
      </xdr:nvCxnSpPr>
      <xdr:spPr>
        <a:xfrm flipV="1">
          <a:off x="20434300" y="13769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17780</xdr:rowOff>
    </xdr:from>
    <xdr:to>
      <xdr:col>102</xdr:col>
      <xdr:colOff>165100</xdr:colOff>
      <xdr:row>80</xdr:row>
      <xdr:rowOff>119380</xdr:rowOff>
    </xdr:to>
    <xdr:sp macro="" textlink="">
      <xdr:nvSpPr>
        <xdr:cNvPr id="799" name="楕円 798"/>
        <xdr:cNvSpPr/>
      </xdr:nvSpPr>
      <xdr:spPr>
        <a:xfrm>
          <a:off x="19494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68580</xdr:rowOff>
    </xdr:to>
    <xdr:cxnSp macro="">
      <xdr:nvCxnSpPr>
        <xdr:cNvPr id="800" name="直線コネクタ 799"/>
        <xdr:cNvCxnSpPr/>
      </xdr:nvCxnSpPr>
      <xdr:spPr>
        <a:xfrm flipV="1">
          <a:off x="19545300" y="13776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17780</xdr:rowOff>
    </xdr:from>
    <xdr:to>
      <xdr:col>98</xdr:col>
      <xdr:colOff>38100</xdr:colOff>
      <xdr:row>80</xdr:row>
      <xdr:rowOff>119380</xdr:rowOff>
    </xdr:to>
    <xdr:sp macro="" textlink="">
      <xdr:nvSpPr>
        <xdr:cNvPr id="801" name="楕円 800"/>
        <xdr:cNvSpPr/>
      </xdr:nvSpPr>
      <xdr:spPr>
        <a:xfrm>
          <a:off x="18605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68580</xdr:rowOff>
    </xdr:from>
    <xdr:to>
      <xdr:col>102</xdr:col>
      <xdr:colOff>114300</xdr:colOff>
      <xdr:row>80</xdr:row>
      <xdr:rowOff>68580</xdr:rowOff>
    </xdr:to>
    <xdr:cxnSp macro="">
      <xdr:nvCxnSpPr>
        <xdr:cNvPr id="802" name="直線コネクタ 801"/>
        <xdr:cNvCxnSpPr/>
      </xdr:nvCxnSpPr>
      <xdr:spPr>
        <a:xfrm>
          <a:off x="18656300" y="1378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03"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04" name="n_2aveValue【消防施設】&#10;一人当たり面積"/>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05" name="n_3aveValue【消防施設】&#10;一人当たり面積"/>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06"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120666</xdr:rowOff>
    </xdr:from>
    <xdr:ext cx="469744" cy="259045"/>
    <xdr:sp macro="" textlink="">
      <xdr:nvSpPr>
        <xdr:cNvPr id="807" name="n_1mainValue【消防施設】&#10;一人当たり面積"/>
        <xdr:cNvSpPr txBox="1"/>
      </xdr:nvSpPr>
      <xdr:spPr>
        <a:xfrm>
          <a:off x="2107572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808" name="n_2mainValue【消防施設】&#10;一人当たり面積"/>
        <xdr:cNvSpPr txBox="1"/>
      </xdr:nvSpPr>
      <xdr:spPr>
        <a:xfrm>
          <a:off x="20199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135907</xdr:rowOff>
    </xdr:from>
    <xdr:ext cx="469744" cy="259045"/>
    <xdr:sp macro="" textlink="">
      <xdr:nvSpPr>
        <xdr:cNvPr id="809" name="n_3mainValue【消防施設】&#10;一人当たり面積"/>
        <xdr:cNvSpPr txBox="1"/>
      </xdr:nvSpPr>
      <xdr:spPr>
        <a:xfrm>
          <a:off x="19310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135907</xdr:rowOff>
    </xdr:from>
    <xdr:ext cx="469744" cy="259045"/>
    <xdr:sp macro="" textlink="">
      <xdr:nvSpPr>
        <xdr:cNvPr id="810" name="n_4mainValue【消防施設】&#10;一人当たり面積"/>
        <xdr:cNvSpPr txBox="1"/>
      </xdr:nvSpPr>
      <xdr:spPr>
        <a:xfrm>
          <a:off x="18421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36" name="直線コネクタ 835"/>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37"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38" name="直線コネクタ 83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39"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40" name="直線コネクタ 839"/>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41"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42" name="フローチャート: 判断 841"/>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43" name="フローチャート: 判断 842"/>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44" name="フローチャート: 判断 843"/>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45" name="フローチャート: 判断 844"/>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46" name="フローチャート: 判断 845"/>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852" name="楕円 851"/>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853" name="【庁舎】&#10;有形固定資産減価償却率該当値テキスト"/>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54" name="楕円 853"/>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138249</xdr:rowOff>
    </xdr:to>
    <xdr:cxnSp macro="">
      <xdr:nvCxnSpPr>
        <xdr:cNvPr id="855" name="直線コネクタ 854"/>
        <xdr:cNvCxnSpPr/>
      </xdr:nvCxnSpPr>
      <xdr:spPr>
        <a:xfrm>
          <a:off x="15481300" y="182776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56" name="楕円 855"/>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103958</xdr:rowOff>
    </xdr:to>
    <xdr:cxnSp macro="">
      <xdr:nvCxnSpPr>
        <xdr:cNvPr id="857" name="直線コネクタ 856"/>
        <xdr:cNvCxnSpPr/>
      </xdr:nvCxnSpPr>
      <xdr:spPr>
        <a:xfrm>
          <a:off x="14592300" y="182564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858" name="楕円 857"/>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51707</xdr:rowOff>
    </xdr:from>
    <xdr:to>
      <xdr:col>76</xdr:col>
      <xdr:colOff>114300</xdr:colOff>
      <xdr:row>106</xdr:row>
      <xdr:rowOff>82731</xdr:rowOff>
    </xdr:to>
    <xdr:cxnSp macro="">
      <xdr:nvCxnSpPr>
        <xdr:cNvPr id="859" name="直線コネクタ 858"/>
        <xdr:cNvCxnSpPr/>
      </xdr:nvCxnSpPr>
      <xdr:spPr>
        <a:xfrm>
          <a:off x="13703300" y="1822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60" name="楕円 859"/>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51707</xdr:rowOff>
    </xdr:to>
    <xdr:cxnSp macro="">
      <xdr:nvCxnSpPr>
        <xdr:cNvPr id="861" name="直線コネクタ 860"/>
        <xdr:cNvCxnSpPr/>
      </xdr:nvCxnSpPr>
      <xdr:spPr>
        <a:xfrm>
          <a:off x="12814300" y="1821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62"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63"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64"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65"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66" name="n_1mainValue【庁舎】&#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67" name="n_2main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868" name="n_3mainValue【庁舎】&#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69" name="n_4mainValue【庁舎】&#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0" name="テキスト ボックス 8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81" name="直線コネクタ 8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2" name="テキスト ボックス 8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3" name="直線コネクタ 8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4" name="テキスト ボックス 8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5" name="直線コネクタ 8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6" name="テキスト ボックス 8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7" name="直線コネクタ 8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8" name="テキスト ボックス 8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92" name="直線コネクタ 891"/>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93"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94" name="直線コネクタ 89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95"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96" name="直線コネクタ 895"/>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97" name="【庁舎】&#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98" name="フローチャート: 判断 89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99" name="フローチャート: 判断 898"/>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00" name="フローチャート: 判断 899"/>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1" name="フローチャート: 判断 90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02" name="フローチャート: 判断 901"/>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77978</xdr:rowOff>
    </xdr:from>
    <xdr:to>
      <xdr:col>116</xdr:col>
      <xdr:colOff>114300</xdr:colOff>
      <xdr:row>102</xdr:row>
      <xdr:rowOff>8128</xdr:rowOff>
    </xdr:to>
    <xdr:sp macro="" textlink="">
      <xdr:nvSpPr>
        <xdr:cNvPr id="908" name="楕円 907"/>
        <xdr:cNvSpPr/>
      </xdr:nvSpPr>
      <xdr:spPr>
        <a:xfrm>
          <a:off x="22110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100855</xdr:rowOff>
    </xdr:from>
    <xdr:ext cx="469744" cy="259045"/>
    <xdr:sp macro="" textlink="">
      <xdr:nvSpPr>
        <xdr:cNvPr id="909" name="【庁舎】&#10;一人当たり面積該当値テキスト"/>
        <xdr:cNvSpPr txBox="1"/>
      </xdr:nvSpPr>
      <xdr:spPr>
        <a:xfrm>
          <a:off x="22199600" y="172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91694</xdr:rowOff>
    </xdr:from>
    <xdr:to>
      <xdr:col>112</xdr:col>
      <xdr:colOff>38100</xdr:colOff>
      <xdr:row>102</xdr:row>
      <xdr:rowOff>21844</xdr:rowOff>
    </xdr:to>
    <xdr:sp macro="" textlink="">
      <xdr:nvSpPr>
        <xdr:cNvPr id="910" name="楕円 909"/>
        <xdr:cNvSpPr/>
      </xdr:nvSpPr>
      <xdr:spPr>
        <a:xfrm>
          <a:off x="2127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128778</xdr:rowOff>
    </xdr:from>
    <xdr:to>
      <xdr:col>116</xdr:col>
      <xdr:colOff>63500</xdr:colOff>
      <xdr:row>101</xdr:row>
      <xdr:rowOff>142494</xdr:rowOff>
    </xdr:to>
    <xdr:cxnSp macro="">
      <xdr:nvCxnSpPr>
        <xdr:cNvPr id="911" name="直線コネクタ 910"/>
        <xdr:cNvCxnSpPr/>
      </xdr:nvCxnSpPr>
      <xdr:spPr>
        <a:xfrm flipV="1">
          <a:off x="21323300" y="17445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912" name="楕円 911"/>
        <xdr:cNvSpPr/>
      </xdr:nvSpPr>
      <xdr:spPr>
        <a:xfrm>
          <a:off x="20383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142494</xdr:rowOff>
    </xdr:from>
    <xdr:to>
      <xdr:col>111</xdr:col>
      <xdr:colOff>177800</xdr:colOff>
      <xdr:row>101</xdr:row>
      <xdr:rowOff>151637</xdr:rowOff>
    </xdr:to>
    <xdr:cxnSp macro="">
      <xdr:nvCxnSpPr>
        <xdr:cNvPr id="913" name="直線コネクタ 912"/>
        <xdr:cNvCxnSpPr/>
      </xdr:nvCxnSpPr>
      <xdr:spPr>
        <a:xfrm flipV="1">
          <a:off x="20434300" y="17458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105411</xdr:rowOff>
    </xdr:from>
    <xdr:to>
      <xdr:col>102</xdr:col>
      <xdr:colOff>165100</xdr:colOff>
      <xdr:row>102</xdr:row>
      <xdr:rowOff>35561</xdr:rowOff>
    </xdr:to>
    <xdr:sp macro="" textlink="">
      <xdr:nvSpPr>
        <xdr:cNvPr id="914" name="楕円 913"/>
        <xdr:cNvSpPr/>
      </xdr:nvSpPr>
      <xdr:spPr>
        <a:xfrm>
          <a:off x="19494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151637</xdr:rowOff>
    </xdr:from>
    <xdr:to>
      <xdr:col>107</xdr:col>
      <xdr:colOff>50800</xdr:colOff>
      <xdr:row>101</xdr:row>
      <xdr:rowOff>156211</xdr:rowOff>
    </xdr:to>
    <xdr:cxnSp macro="">
      <xdr:nvCxnSpPr>
        <xdr:cNvPr id="915" name="直線コネクタ 914"/>
        <xdr:cNvCxnSpPr/>
      </xdr:nvCxnSpPr>
      <xdr:spPr>
        <a:xfrm flipV="1">
          <a:off x="19545300" y="17468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164846</xdr:rowOff>
    </xdr:from>
    <xdr:to>
      <xdr:col>98</xdr:col>
      <xdr:colOff>38100</xdr:colOff>
      <xdr:row>102</xdr:row>
      <xdr:rowOff>94996</xdr:rowOff>
    </xdr:to>
    <xdr:sp macro="" textlink="">
      <xdr:nvSpPr>
        <xdr:cNvPr id="916" name="楕円 915"/>
        <xdr:cNvSpPr/>
      </xdr:nvSpPr>
      <xdr:spPr>
        <a:xfrm>
          <a:off x="18605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156211</xdr:rowOff>
    </xdr:from>
    <xdr:to>
      <xdr:col>102</xdr:col>
      <xdr:colOff>114300</xdr:colOff>
      <xdr:row>102</xdr:row>
      <xdr:rowOff>44196</xdr:rowOff>
    </xdr:to>
    <xdr:cxnSp macro="">
      <xdr:nvCxnSpPr>
        <xdr:cNvPr id="917" name="直線コネクタ 916"/>
        <xdr:cNvCxnSpPr/>
      </xdr:nvCxnSpPr>
      <xdr:spPr>
        <a:xfrm flipV="1">
          <a:off x="18656300" y="17472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18" name="n_1aveValue【庁舎】&#10;一人当たり面積"/>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19" name="n_2aveValue【庁舎】&#10;一人当たり面積"/>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0"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21"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38371</xdr:rowOff>
    </xdr:from>
    <xdr:ext cx="469744" cy="259045"/>
    <xdr:sp macro="" textlink="">
      <xdr:nvSpPr>
        <xdr:cNvPr id="922" name="n_1mainValue【庁舎】&#10;一人当たり面積"/>
        <xdr:cNvSpPr txBox="1"/>
      </xdr:nvSpPr>
      <xdr:spPr>
        <a:xfrm>
          <a:off x="21075727" y="171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923" name="n_2mainValue【庁舎】&#10;一人当たり面積"/>
        <xdr:cNvSpPr txBox="1"/>
      </xdr:nvSpPr>
      <xdr:spPr>
        <a:xfrm>
          <a:off x="20199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52088</xdr:rowOff>
    </xdr:from>
    <xdr:ext cx="469744" cy="259045"/>
    <xdr:sp macro="" textlink="">
      <xdr:nvSpPr>
        <xdr:cNvPr id="924" name="n_3mainValue【庁舎】&#10;一人当たり面積"/>
        <xdr:cNvSpPr txBox="1"/>
      </xdr:nvSpPr>
      <xdr:spPr>
        <a:xfrm>
          <a:off x="19310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111523</xdr:rowOff>
    </xdr:from>
    <xdr:ext cx="469744" cy="259045"/>
    <xdr:sp macro="" textlink="">
      <xdr:nvSpPr>
        <xdr:cNvPr id="925" name="n_4mainValue【庁舎】&#10;一人当たり面積"/>
        <xdr:cNvSpPr txBox="1"/>
      </xdr:nvSpPr>
      <xdr:spPr>
        <a:xfrm>
          <a:off x="18421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有形固定資産減価償却率は、類似団体と比較して高い水準にある。なかでも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の有形固定資産減価償却率が高い。資産の老朽化が進むと、潜在化している更新費用などの将来負担が増加していく事から、社会情勢等に合わせて公共施設を適正に管理していく必要がある。</a:t>
          </a:r>
          <a:endParaRPr lang="ja-JP" altLang="ja-JP" sz="1400">
            <a:effectLst/>
          </a:endParaRPr>
        </a:p>
        <a:p>
          <a:r>
            <a:rPr kumimoji="1" lang="ja-JP" altLang="ja-JP" sz="1100">
              <a:solidFill>
                <a:schemeClr val="dk1"/>
              </a:solidFill>
              <a:effectLst/>
              <a:latin typeface="+mn-lt"/>
              <a:ea typeface="+mn-ea"/>
              <a:cs typeface="+mn-cs"/>
            </a:rPr>
            <a:t>また、類似団体と比較して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一人当たり有形固定資産（償却資産）額が低いが、一部事務組合・広域連合が所有する資産が含まれていないことが要因であると考えられる。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個人市民税及び固定資産税の割合が大きいため、景気の大幅な影響を受け難く安定的な税収が見込めることから、財政力指数は一定的な数値で推移している。 令和３年度の基準財政需要額は普通交付税の再算定により増額となり、基準財政収入額は減少したため、財政力指数は減少となった。</a:t>
          </a:r>
        </a:p>
        <a:p>
          <a:r>
            <a:rPr kumimoji="1" lang="ja-JP" altLang="en-US" sz="1100">
              <a:latin typeface="ＭＳ Ｐゴシック" panose="020B0600070205080204" pitchFamily="50" charset="-128"/>
              <a:ea typeface="ＭＳ Ｐゴシック" panose="020B0600070205080204" pitchFamily="50" charset="-128"/>
            </a:rPr>
            <a:t>　来年度以降は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主に扶助費</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等の増加があり、経常的な一般財源を充当した歳出額は増加したものの、地方交付税や地方特例交付金等の経常的な一般財源等の歳入額が増加したことにより、前年度より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ポイント改善した。ただ、依然として公債費</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は高い状況であるため、今後も公債費縮減に努めたい。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64</xdr:row>
      <xdr:rowOff>63500</xdr:rowOff>
    </xdr:to>
    <xdr:cxnSp macro="">
      <xdr:nvCxnSpPr>
        <xdr:cNvPr id="132" name="直線コネクタ 131"/>
        <xdr:cNvCxnSpPr/>
      </xdr:nvCxnSpPr>
      <xdr:spPr>
        <a:xfrm flipV="1">
          <a:off x="4114800" y="1083360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36830</xdr:rowOff>
    </xdr:to>
    <xdr:cxnSp macro="">
      <xdr:nvCxnSpPr>
        <xdr:cNvPr id="135" name="直線コネクタ 134"/>
        <xdr:cNvCxnSpPr/>
      </xdr:nvCxnSpPr>
      <xdr:spPr>
        <a:xfrm flipV="1">
          <a:off x="3225800" y="1103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157480</xdr:rowOff>
    </xdr:to>
    <xdr:cxnSp macro="">
      <xdr:nvCxnSpPr>
        <xdr:cNvPr id="138" name="直線コネクタ 137"/>
        <xdr:cNvCxnSpPr/>
      </xdr:nvCxnSpPr>
      <xdr:spPr>
        <a:xfrm flipV="1">
          <a:off x="2336800" y="1118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111506</xdr:rowOff>
    </xdr:to>
    <xdr:cxnSp macro="">
      <xdr:nvCxnSpPr>
        <xdr:cNvPr id="141" name="直線コネクタ 140"/>
        <xdr:cNvCxnSpPr/>
      </xdr:nvCxnSpPr>
      <xdr:spPr>
        <a:xfrm flipV="1">
          <a:off x="1447800" y="113017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1" name="楕円 150"/>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2"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4" name="テキスト ボックス 153"/>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60706</xdr:rowOff>
    </xdr:from>
    <xdr:to>
      <xdr:col>7</xdr:col>
      <xdr:colOff>31750</xdr:colOff>
      <xdr:row>66</xdr:row>
      <xdr:rowOff>162306</xdr:rowOff>
    </xdr:to>
    <xdr:sp macro="" textlink="">
      <xdr:nvSpPr>
        <xdr:cNvPr id="159" name="楕円 158"/>
        <xdr:cNvSpPr/>
      </xdr:nvSpPr>
      <xdr:spPr>
        <a:xfrm>
          <a:off x="1397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147083</xdr:rowOff>
    </xdr:from>
    <xdr:ext cx="762000" cy="259045"/>
    <xdr:sp macro="" textlink="">
      <xdr:nvSpPr>
        <xdr:cNvPr id="160" name="テキスト ボックス 159"/>
        <xdr:cNvSpPr txBox="1"/>
      </xdr:nvSpPr>
      <xdr:spPr>
        <a:xfrm>
          <a:off x="1066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人件費については、育休取得者の減少や退職手当の増加により、若干増加した。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また、物件費については、教育</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環境整備事業費が減となり、減少した。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130736</xdr:rowOff>
    </xdr:from>
    <xdr:to>
      <xdr:col>23</xdr:col>
      <xdr:colOff>133350</xdr:colOff>
      <xdr:row>82</xdr:row>
      <xdr:rowOff>153557</xdr:rowOff>
    </xdr:to>
    <xdr:cxnSp macro="">
      <xdr:nvCxnSpPr>
        <xdr:cNvPr id="197" name="直線コネクタ 196"/>
        <xdr:cNvCxnSpPr/>
      </xdr:nvCxnSpPr>
      <xdr:spPr>
        <a:xfrm>
          <a:off x="4114800" y="14189636"/>
          <a:ext cx="8382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124417</xdr:rowOff>
    </xdr:from>
    <xdr:to>
      <xdr:col>19</xdr:col>
      <xdr:colOff>133350</xdr:colOff>
      <xdr:row>82</xdr:row>
      <xdr:rowOff>130736</xdr:rowOff>
    </xdr:to>
    <xdr:cxnSp macro="">
      <xdr:nvCxnSpPr>
        <xdr:cNvPr id="200" name="直線コネクタ 199"/>
        <xdr:cNvCxnSpPr/>
      </xdr:nvCxnSpPr>
      <xdr:spPr>
        <a:xfrm>
          <a:off x="3225800" y="14011867"/>
          <a:ext cx="8890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57440</xdr:rowOff>
    </xdr:from>
    <xdr:to>
      <xdr:col>15</xdr:col>
      <xdr:colOff>82550</xdr:colOff>
      <xdr:row>81</xdr:row>
      <xdr:rowOff>124417</xdr:rowOff>
    </xdr:to>
    <xdr:cxnSp macro="">
      <xdr:nvCxnSpPr>
        <xdr:cNvPr id="203" name="直線コネクタ 202"/>
        <xdr:cNvCxnSpPr/>
      </xdr:nvCxnSpPr>
      <xdr:spPr>
        <a:xfrm>
          <a:off x="2336800" y="13944890"/>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49062</xdr:rowOff>
    </xdr:from>
    <xdr:to>
      <xdr:col>11</xdr:col>
      <xdr:colOff>31750</xdr:colOff>
      <xdr:row>81</xdr:row>
      <xdr:rowOff>57440</xdr:rowOff>
    </xdr:to>
    <xdr:cxnSp macro="">
      <xdr:nvCxnSpPr>
        <xdr:cNvPr id="206" name="直線コネクタ 205"/>
        <xdr:cNvCxnSpPr/>
      </xdr:nvCxnSpPr>
      <xdr:spPr>
        <a:xfrm>
          <a:off x="1447800" y="13936512"/>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102757</xdr:rowOff>
    </xdr:from>
    <xdr:to>
      <xdr:col>23</xdr:col>
      <xdr:colOff>184150</xdr:colOff>
      <xdr:row>83</xdr:row>
      <xdr:rowOff>32907</xdr:rowOff>
    </xdr:to>
    <xdr:sp macro="" textlink="">
      <xdr:nvSpPr>
        <xdr:cNvPr id="216" name="楕円 215"/>
        <xdr:cNvSpPr/>
      </xdr:nvSpPr>
      <xdr:spPr>
        <a:xfrm>
          <a:off x="4902200" y="141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119284</xdr:rowOff>
    </xdr:from>
    <xdr:ext cx="762000" cy="259045"/>
    <xdr:sp macro="" textlink="">
      <xdr:nvSpPr>
        <xdr:cNvPr id="217" name="人件費・物件費等の状況該当値テキスト"/>
        <xdr:cNvSpPr txBox="1"/>
      </xdr:nvSpPr>
      <xdr:spPr>
        <a:xfrm>
          <a:off x="5041900" y="140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79936</xdr:rowOff>
    </xdr:from>
    <xdr:to>
      <xdr:col>19</xdr:col>
      <xdr:colOff>184150</xdr:colOff>
      <xdr:row>83</xdr:row>
      <xdr:rowOff>10086</xdr:rowOff>
    </xdr:to>
    <xdr:sp macro="" textlink="">
      <xdr:nvSpPr>
        <xdr:cNvPr id="218" name="楕円 217"/>
        <xdr:cNvSpPr/>
      </xdr:nvSpPr>
      <xdr:spPr>
        <a:xfrm>
          <a:off x="4064000" y="141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166313</xdr:rowOff>
    </xdr:from>
    <xdr:ext cx="736600" cy="259045"/>
    <xdr:sp macro="" textlink="">
      <xdr:nvSpPr>
        <xdr:cNvPr id="219" name="テキスト ボックス 218"/>
        <xdr:cNvSpPr txBox="1"/>
      </xdr:nvSpPr>
      <xdr:spPr>
        <a:xfrm>
          <a:off x="3733800" y="1422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73617</xdr:rowOff>
    </xdr:from>
    <xdr:to>
      <xdr:col>15</xdr:col>
      <xdr:colOff>133350</xdr:colOff>
      <xdr:row>82</xdr:row>
      <xdr:rowOff>3767</xdr:rowOff>
    </xdr:to>
    <xdr:sp macro="" textlink="">
      <xdr:nvSpPr>
        <xdr:cNvPr id="220" name="楕円 219"/>
        <xdr:cNvSpPr/>
      </xdr:nvSpPr>
      <xdr:spPr>
        <a:xfrm>
          <a:off x="3175000" y="13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13944</xdr:rowOff>
    </xdr:from>
    <xdr:ext cx="762000" cy="259045"/>
    <xdr:sp macro="" textlink="">
      <xdr:nvSpPr>
        <xdr:cNvPr id="221" name="テキスト ボックス 220"/>
        <xdr:cNvSpPr txBox="1"/>
      </xdr:nvSpPr>
      <xdr:spPr>
        <a:xfrm>
          <a:off x="2844800" y="1372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6640</xdr:rowOff>
    </xdr:from>
    <xdr:to>
      <xdr:col>11</xdr:col>
      <xdr:colOff>82550</xdr:colOff>
      <xdr:row>81</xdr:row>
      <xdr:rowOff>108240</xdr:rowOff>
    </xdr:to>
    <xdr:sp macro="" textlink="">
      <xdr:nvSpPr>
        <xdr:cNvPr id="222" name="楕円 221"/>
        <xdr:cNvSpPr/>
      </xdr:nvSpPr>
      <xdr:spPr>
        <a:xfrm>
          <a:off x="2286000" y="138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118417</xdr:rowOff>
    </xdr:from>
    <xdr:ext cx="762000" cy="259045"/>
    <xdr:sp macro="" textlink="">
      <xdr:nvSpPr>
        <xdr:cNvPr id="223" name="テキスト ボックス 222"/>
        <xdr:cNvSpPr txBox="1"/>
      </xdr:nvSpPr>
      <xdr:spPr>
        <a:xfrm>
          <a:off x="1955800" y="136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169712</xdr:rowOff>
    </xdr:from>
    <xdr:to>
      <xdr:col>7</xdr:col>
      <xdr:colOff>31750</xdr:colOff>
      <xdr:row>81</xdr:row>
      <xdr:rowOff>99862</xdr:rowOff>
    </xdr:to>
    <xdr:sp macro="" textlink="">
      <xdr:nvSpPr>
        <xdr:cNvPr id="224" name="楕円 223"/>
        <xdr:cNvSpPr/>
      </xdr:nvSpPr>
      <xdr:spPr>
        <a:xfrm>
          <a:off x="1397000" y="138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110039</xdr:rowOff>
    </xdr:from>
    <xdr:ext cx="762000" cy="259045"/>
    <xdr:sp macro="" textlink="">
      <xdr:nvSpPr>
        <xdr:cNvPr id="225" name="テキスト ボックス 224"/>
        <xdr:cNvSpPr txBox="1"/>
      </xdr:nvSpPr>
      <xdr:spPr>
        <a:xfrm>
          <a:off x="1066800" y="136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9" name="直線コネクタ 258"/>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62" name="直線コネクタ 261"/>
        <xdr:cNvCxnSpPr/>
      </xdr:nvCxnSpPr>
      <xdr:spPr>
        <a:xfrm>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120650</xdr:rowOff>
    </xdr:to>
    <xdr:cxnSp macro="">
      <xdr:nvCxnSpPr>
        <xdr:cNvPr id="265" name="直線コネクタ 264"/>
        <xdr:cNvCxnSpPr/>
      </xdr:nvCxnSpPr>
      <xdr:spPr>
        <a:xfrm flipV="1">
          <a:off x="14401800" y="151077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8" name="直線コネクタ 267"/>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8" name="楕円 277"/>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9"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80" name="楕円 279"/>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81" name="テキスト ボックス 280"/>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82" name="楕円 281"/>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83" name="テキスト ボックス 282"/>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6" name="楕円 285"/>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7" name="テキスト ボックス 286"/>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定員管理の状況については、適正な職員配置を行った結果、前年度と同水準となった。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引き続き、定員適正化計画に基づき、適正な職員配置と、より簡素で効率的な行政体制の整備を進める。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46736</xdr:rowOff>
    </xdr:from>
    <xdr:to>
      <xdr:col>81</xdr:col>
      <xdr:colOff>44450</xdr:colOff>
      <xdr:row>63</xdr:row>
      <xdr:rowOff>61214</xdr:rowOff>
    </xdr:to>
    <xdr:cxnSp macro="">
      <xdr:nvCxnSpPr>
        <xdr:cNvPr id="320" name="直線コネクタ 319"/>
        <xdr:cNvCxnSpPr/>
      </xdr:nvCxnSpPr>
      <xdr:spPr>
        <a:xfrm>
          <a:off x="16179800" y="1084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39497</xdr:rowOff>
    </xdr:from>
    <xdr:to>
      <xdr:col>77</xdr:col>
      <xdr:colOff>44450</xdr:colOff>
      <xdr:row>63</xdr:row>
      <xdr:rowOff>46736</xdr:rowOff>
    </xdr:to>
    <xdr:cxnSp macro="">
      <xdr:nvCxnSpPr>
        <xdr:cNvPr id="323" name="直線コネクタ 322"/>
        <xdr:cNvCxnSpPr/>
      </xdr:nvCxnSpPr>
      <xdr:spPr>
        <a:xfrm>
          <a:off x="15290800" y="108408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15367</xdr:rowOff>
    </xdr:from>
    <xdr:to>
      <xdr:col>72</xdr:col>
      <xdr:colOff>203200</xdr:colOff>
      <xdr:row>63</xdr:row>
      <xdr:rowOff>39497</xdr:rowOff>
    </xdr:to>
    <xdr:cxnSp macro="">
      <xdr:nvCxnSpPr>
        <xdr:cNvPr id="326" name="直線コネクタ 325"/>
        <xdr:cNvCxnSpPr/>
      </xdr:nvCxnSpPr>
      <xdr:spPr>
        <a:xfrm>
          <a:off x="14401800" y="10816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15367</xdr:rowOff>
    </xdr:from>
    <xdr:to>
      <xdr:col>68</xdr:col>
      <xdr:colOff>152400</xdr:colOff>
      <xdr:row>63</xdr:row>
      <xdr:rowOff>17780</xdr:rowOff>
    </xdr:to>
    <xdr:cxnSp macro="">
      <xdr:nvCxnSpPr>
        <xdr:cNvPr id="329" name="直線コネクタ 328"/>
        <xdr:cNvCxnSpPr/>
      </xdr:nvCxnSpPr>
      <xdr:spPr>
        <a:xfrm flipV="1">
          <a:off x="13512800" y="10816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10414</xdr:rowOff>
    </xdr:from>
    <xdr:to>
      <xdr:col>81</xdr:col>
      <xdr:colOff>95250</xdr:colOff>
      <xdr:row>63</xdr:row>
      <xdr:rowOff>112014</xdr:rowOff>
    </xdr:to>
    <xdr:sp macro="" textlink="">
      <xdr:nvSpPr>
        <xdr:cNvPr id="339" name="楕円 338"/>
        <xdr:cNvSpPr/>
      </xdr:nvSpPr>
      <xdr:spPr>
        <a:xfrm>
          <a:off x="16967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153941</xdr:rowOff>
    </xdr:from>
    <xdr:ext cx="762000" cy="259045"/>
    <xdr:sp macro="" textlink="">
      <xdr:nvSpPr>
        <xdr:cNvPr id="340" name="定員管理の状況該当値テキスト"/>
        <xdr:cNvSpPr txBox="1"/>
      </xdr:nvSpPr>
      <xdr:spPr>
        <a:xfrm>
          <a:off x="17106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167386</xdr:rowOff>
    </xdr:from>
    <xdr:to>
      <xdr:col>77</xdr:col>
      <xdr:colOff>95250</xdr:colOff>
      <xdr:row>63</xdr:row>
      <xdr:rowOff>97536</xdr:rowOff>
    </xdr:to>
    <xdr:sp macro="" textlink="">
      <xdr:nvSpPr>
        <xdr:cNvPr id="341" name="楕円 340"/>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82313</xdr:rowOff>
    </xdr:from>
    <xdr:ext cx="736600" cy="259045"/>
    <xdr:sp macro="" textlink="">
      <xdr:nvSpPr>
        <xdr:cNvPr id="342" name="テキスト ボックス 341"/>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160147</xdr:rowOff>
    </xdr:from>
    <xdr:to>
      <xdr:col>73</xdr:col>
      <xdr:colOff>44450</xdr:colOff>
      <xdr:row>63</xdr:row>
      <xdr:rowOff>90297</xdr:rowOff>
    </xdr:to>
    <xdr:sp macro="" textlink="">
      <xdr:nvSpPr>
        <xdr:cNvPr id="343" name="楕円 342"/>
        <xdr:cNvSpPr/>
      </xdr:nvSpPr>
      <xdr:spPr>
        <a:xfrm>
          <a:off x="15240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75074</xdr:rowOff>
    </xdr:from>
    <xdr:ext cx="762000" cy="259045"/>
    <xdr:sp macro="" textlink="">
      <xdr:nvSpPr>
        <xdr:cNvPr id="344" name="テキスト ボックス 343"/>
        <xdr:cNvSpPr txBox="1"/>
      </xdr:nvSpPr>
      <xdr:spPr>
        <a:xfrm>
          <a:off x="149098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136017</xdr:rowOff>
    </xdr:from>
    <xdr:to>
      <xdr:col>68</xdr:col>
      <xdr:colOff>203200</xdr:colOff>
      <xdr:row>63</xdr:row>
      <xdr:rowOff>66167</xdr:rowOff>
    </xdr:to>
    <xdr:sp macro="" textlink="">
      <xdr:nvSpPr>
        <xdr:cNvPr id="345" name="楕円 344"/>
        <xdr:cNvSpPr/>
      </xdr:nvSpPr>
      <xdr:spPr>
        <a:xfrm>
          <a:off x="14351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50944</xdr:rowOff>
    </xdr:from>
    <xdr:ext cx="762000" cy="259045"/>
    <xdr:sp macro="" textlink="">
      <xdr:nvSpPr>
        <xdr:cNvPr id="346" name="テキスト ボックス 345"/>
        <xdr:cNvSpPr txBox="1"/>
      </xdr:nvSpPr>
      <xdr:spPr>
        <a:xfrm>
          <a:off x="14020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7" name="楕円 346"/>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8" name="テキスト ボックス 347"/>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ポイント改善している理由は、元利償還金の減少に加え、交付税算入公債費等の増加と、普通交付税の再算定による標準財政規模の増加が要因である。</a:t>
          </a:r>
        </a:p>
        <a:p>
          <a:r>
            <a:rPr kumimoji="1" lang="ja-JP" altLang="en-US" sz="1300">
              <a:latin typeface="ＭＳ Ｐゴシック" panose="020B0600070205080204" pitchFamily="50" charset="-128"/>
              <a:ea typeface="ＭＳ Ｐゴシック" panose="020B0600070205080204" pitchFamily="50" charset="-128"/>
            </a:rPr>
            <a:t>　今後、公債費の負担は、多度地区小中一貫校建設事業や消防庁舎等再編整備事業等の投資的事業に伴う地方債の借り入れを行う影響から、上げ幅が大きくなると予想される。今後も引き続き、交付税算入率が高い有利な起債を活用し、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79022</xdr:rowOff>
    </xdr:to>
    <xdr:cxnSp macro="">
      <xdr:nvCxnSpPr>
        <xdr:cNvPr id="382" name="直線コネクタ 381"/>
        <xdr:cNvCxnSpPr/>
      </xdr:nvCxnSpPr>
      <xdr:spPr>
        <a:xfrm flipV="1">
          <a:off x="16179800" y="721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159455</xdr:rowOff>
    </xdr:to>
    <xdr:cxnSp macro="">
      <xdr:nvCxnSpPr>
        <xdr:cNvPr id="385" name="直線コネクタ 384"/>
        <xdr:cNvCxnSpPr/>
      </xdr:nvCxnSpPr>
      <xdr:spPr>
        <a:xfrm flipV="1">
          <a:off x="15290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43</xdr:row>
      <xdr:rowOff>95250</xdr:rowOff>
    </xdr:to>
    <xdr:cxnSp macro="">
      <xdr:nvCxnSpPr>
        <xdr:cNvPr id="388" name="直線コネクタ 387"/>
        <xdr:cNvCxnSpPr/>
      </xdr:nvCxnSpPr>
      <xdr:spPr>
        <a:xfrm flipV="1">
          <a:off x="14401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44450</xdr:rowOff>
    </xdr:to>
    <xdr:cxnSp macro="">
      <xdr:nvCxnSpPr>
        <xdr:cNvPr id="391" name="直線コネクタ 390"/>
        <xdr:cNvCxnSpPr/>
      </xdr:nvCxnSpPr>
      <xdr:spPr>
        <a:xfrm flipV="1">
          <a:off x="13512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1" name="楕円 400"/>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2" name="公債費負担の状況該当値テキスト"/>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3" name="楕円 402"/>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4" name="テキスト ボックス 403"/>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5" name="楕円 404"/>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06" name="テキスト ボックス 405"/>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7" name="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9" name="楕円 408"/>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0" name="テキスト ボックス 409"/>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減少している理由は、下水道事業における借入の償還が進み、企業債の地方債残高が減少したことで公営企業債等繰入見込額が減少したことや、一般会計における合併特例債の繰上償還及び新規借り入れの減少によるものである。また、普通交付税が再算定により大幅に増加したことにより標準財政規模が増加したことも大きな要因となっている。今後は大型事業の増加が見込まれるため、公債費の抑制により一層努め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135678</xdr:rowOff>
    </xdr:from>
    <xdr:to>
      <xdr:col>81</xdr:col>
      <xdr:colOff>44450</xdr:colOff>
      <xdr:row>18</xdr:row>
      <xdr:rowOff>59408</xdr:rowOff>
    </xdr:to>
    <xdr:cxnSp macro="">
      <xdr:nvCxnSpPr>
        <xdr:cNvPr id="444" name="直線コネクタ 443"/>
        <xdr:cNvCxnSpPr/>
      </xdr:nvCxnSpPr>
      <xdr:spPr>
        <a:xfrm flipV="1">
          <a:off x="16179800" y="3050328"/>
          <a:ext cx="8382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59408</xdr:rowOff>
    </xdr:from>
    <xdr:to>
      <xdr:col>77</xdr:col>
      <xdr:colOff>44450</xdr:colOff>
      <xdr:row>18</xdr:row>
      <xdr:rowOff>151906</xdr:rowOff>
    </xdr:to>
    <xdr:cxnSp macro="">
      <xdr:nvCxnSpPr>
        <xdr:cNvPr id="447" name="直線コネクタ 446"/>
        <xdr:cNvCxnSpPr/>
      </xdr:nvCxnSpPr>
      <xdr:spPr>
        <a:xfrm flipV="1">
          <a:off x="15290800" y="31455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47343</xdr:rowOff>
    </xdr:from>
    <xdr:to>
      <xdr:col>72</xdr:col>
      <xdr:colOff>203200</xdr:colOff>
      <xdr:row>18</xdr:row>
      <xdr:rowOff>151906</xdr:rowOff>
    </xdr:to>
    <xdr:cxnSp macro="">
      <xdr:nvCxnSpPr>
        <xdr:cNvPr id="450" name="直線コネクタ 449"/>
        <xdr:cNvCxnSpPr/>
      </xdr:nvCxnSpPr>
      <xdr:spPr>
        <a:xfrm>
          <a:off x="14401800" y="31334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47343</xdr:rowOff>
    </xdr:to>
    <xdr:cxnSp macro="">
      <xdr:nvCxnSpPr>
        <xdr:cNvPr id="453" name="直線コネクタ 452"/>
        <xdr:cNvCxnSpPr/>
      </xdr:nvCxnSpPr>
      <xdr:spPr>
        <a:xfrm>
          <a:off x="13512800" y="3102610"/>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84878</xdr:rowOff>
    </xdr:from>
    <xdr:to>
      <xdr:col>81</xdr:col>
      <xdr:colOff>95250</xdr:colOff>
      <xdr:row>18</xdr:row>
      <xdr:rowOff>15028</xdr:rowOff>
    </xdr:to>
    <xdr:sp macro="" textlink="">
      <xdr:nvSpPr>
        <xdr:cNvPr id="463" name="楕円 462"/>
        <xdr:cNvSpPr/>
      </xdr:nvSpPr>
      <xdr:spPr>
        <a:xfrm>
          <a:off x="169672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56955</xdr:rowOff>
    </xdr:from>
    <xdr:ext cx="762000" cy="259045"/>
    <xdr:sp macro="" textlink="">
      <xdr:nvSpPr>
        <xdr:cNvPr id="464" name="将来負担の状況該当値テキスト"/>
        <xdr:cNvSpPr txBox="1"/>
      </xdr:nvSpPr>
      <xdr:spPr>
        <a:xfrm>
          <a:off x="17106900" y="29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8608</xdr:rowOff>
    </xdr:from>
    <xdr:to>
      <xdr:col>77</xdr:col>
      <xdr:colOff>95250</xdr:colOff>
      <xdr:row>18</xdr:row>
      <xdr:rowOff>110208</xdr:rowOff>
    </xdr:to>
    <xdr:sp macro="" textlink="">
      <xdr:nvSpPr>
        <xdr:cNvPr id="465" name="楕円 464"/>
        <xdr:cNvSpPr/>
      </xdr:nvSpPr>
      <xdr:spPr>
        <a:xfrm>
          <a:off x="16129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94985</xdr:rowOff>
    </xdr:from>
    <xdr:ext cx="736600" cy="259045"/>
    <xdr:sp macro="" textlink="">
      <xdr:nvSpPr>
        <xdr:cNvPr id="466" name="テキスト ボックス 465"/>
        <xdr:cNvSpPr txBox="1"/>
      </xdr:nvSpPr>
      <xdr:spPr>
        <a:xfrm>
          <a:off x="15798800" y="318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101106</xdr:rowOff>
    </xdr:from>
    <xdr:to>
      <xdr:col>73</xdr:col>
      <xdr:colOff>44450</xdr:colOff>
      <xdr:row>19</xdr:row>
      <xdr:rowOff>31256</xdr:rowOff>
    </xdr:to>
    <xdr:sp macro="" textlink="">
      <xdr:nvSpPr>
        <xdr:cNvPr id="467" name="楕円 466"/>
        <xdr:cNvSpPr/>
      </xdr:nvSpPr>
      <xdr:spPr>
        <a:xfrm>
          <a:off x="15240000" y="31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16033</xdr:rowOff>
    </xdr:from>
    <xdr:ext cx="762000" cy="259045"/>
    <xdr:sp macro="" textlink="">
      <xdr:nvSpPr>
        <xdr:cNvPr id="468" name="テキスト ボックス 467"/>
        <xdr:cNvSpPr txBox="1"/>
      </xdr:nvSpPr>
      <xdr:spPr>
        <a:xfrm>
          <a:off x="14909800" y="327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167993</xdr:rowOff>
    </xdr:from>
    <xdr:to>
      <xdr:col>68</xdr:col>
      <xdr:colOff>203200</xdr:colOff>
      <xdr:row>18</xdr:row>
      <xdr:rowOff>98143</xdr:rowOff>
    </xdr:to>
    <xdr:sp macro="" textlink="">
      <xdr:nvSpPr>
        <xdr:cNvPr id="469" name="楕円 468"/>
        <xdr:cNvSpPr/>
      </xdr:nvSpPr>
      <xdr:spPr>
        <a:xfrm>
          <a:off x="14351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82920</xdr:rowOff>
    </xdr:from>
    <xdr:ext cx="762000" cy="259045"/>
    <xdr:sp macro="" textlink="">
      <xdr:nvSpPr>
        <xdr:cNvPr id="470" name="テキスト ボックス 469"/>
        <xdr:cNvSpPr txBox="1"/>
      </xdr:nvSpPr>
      <xdr:spPr>
        <a:xfrm>
          <a:off x="14020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137160</xdr:rowOff>
    </xdr:from>
    <xdr:to>
      <xdr:col>64</xdr:col>
      <xdr:colOff>152400</xdr:colOff>
      <xdr:row>18</xdr:row>
      <xdr:rowOff>67310</xdr:rowOff>
    </xdr:to>
    <xdr:sp macro="" textlink="">
      <xdr:nvSpPr>
        <xdr:cNvPr id="471" name="楕円 470"/>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52087</xdr:rowOff>
    </xdr:from>
    <xdr:ext cx="762000" cy="259045"/>
    <xdr:sp macro="" textlink="">
      <xdr:nvSpPr>
        <xdr:cNvPr id="472" name="テキスト ボックス 471"/>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138544</xdr:colOff>
      <xdr:row>26</xdr:row>
      <xdr:rowOff>51955</xdr:rowOff>
    </xdr:from>
    <xdr:ext cx="9099176" cy="425758"/>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61999" y="455468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増加しているが、経常的な一般財源等の歳入額が増加したため、経常収支比率でみると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人件費が増加した要因は、主として育休取得者が減少したことにより給料等の減額が減少したため。類似団体に比べ比率が高い要因は、木曽岬町、東員町、いなべ市の消防業務を受託していることにより職員数が類似団体より多いことによる。今後も定員適正化計画に基づく適正な職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167822</xdr:rowOff>
    </xdr:to>
    <xdr:cxnSp macro="">
      <xdr:nvCxnSpPr>
        <xdr:cNvPr id="68" name="直線コネクタ 67"/>
        <xdr:cNvCxnSpPr/>
      </xdr:nvCxnSpPr>
      <xdr:spPr>
        <a:xfrm flipV="1">
          <a:off x="3987800" y="66747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39</xdr:row>
      <xdr:rowOff>167822</xdr:rowOff>
    </xdr:to>
    <xdr:cxnSp macro="">
      <xdr:nvCxnSpPr>
        <xdr:cNvPr id="71" name="直線コネクタ 70"/>
        <xdr:cNvCxnSpPr/>
      </xdr:nvCxnSpPr>
      <xdr:spPr>
        <a:xfrm>
          <a:off x="3098800" y="64298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38</xdr:row>
      <xdr:rowOff>12700</xdr:rowOff>
    </xdr:to>
    <xdr:cxnSp macro="">
      <xdr:nvCxnSpPr>
        <xdr:cNvPr id="74" name="直線コネクタ 73"/>
        <xdr:cNvCxnSpPr/>
      </xdr:nvCxnSpPr>
      <xdr:spPr>
        <a:xfrm flipV="1">
          <a:off x="2209800" y="6429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39</xdr:row>
      <xdr:rowOff>69850</xdr:rowOff>
    </xdr:to>
    <xdr:cxnSp macro="">
      <xdr:nvCxnSpPr>
        <xdr:cNvPr id="77" name="直線コネクタ 76"/>
        <xdr:cNvCxnSpPr/>
      </xdr:nvCxnSpPr>
      <xdr:spPr>
        <a:xfrm flipV="1">
          <a:off x="1320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117022</xdr:rowOff>
    </xdr:from>
    <xdr:to>
      <xdr:col>20</xdr:col>
      <xdr:colOff>38100</xdr:colOff>
      <xdr:row>40</xdr:row>
      <xdr:rowOff>47172</xdr:rowOff>
    </xdr:to>
    <xdr:sp macro="" textlink="">
      <xdr:nvSpPr>
        <xdr:cNvPr id="89" name="楕円 88"/>
        <xdr:cNvSpPr/>
      </xdr:nvSpPr>
      <xdr:spPr>
        <a:xfrm>
          <a:off x="3937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90" name="テキスト ボックス 89"/>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92" name="テキスト ボックス 91"/>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3" name="楕円 92"/>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4" name="テキスト ボックス 93"/>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％減少しており、経常収支比率でみると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ポイント減少している。物件費が減少した要因としては教育ＩＣＴ環境整備事業等における委託料の減少が主な要因である。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99786</xdr:rowOff>
    </xdr:to>
    <xdr:cxnSp macro="">
      <xdr:nvCxnSpPr>
        <xdr:cNvPr id="131" name="直線コネクタ 130"/>
        <xdr:cNvCxnSpPr/>
      </xdr:nvCxnSpPr>
      <xdr:spPr>
        <a:xfrm flipV="1">
          <a:off x="15671800" y="26579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102507</xdr:rowOff>
    </xdr:to>
    <xdr:cxnSp macro="">
      <xdr:nvCxnSpPr>
        <xdr:cNvPr id="134" name="直線コネクタ 133"/>
        <xdr:cNvCxnSpPr/>
      </xdr:nvCxnSpPr>
      <xdr:spPr>
        <a:xfrm flipV="1">
          <a:off x="14782800" y="28429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113393</xdr:rowOff>
    </xdr:to>
    <xdr:cxnSp macro="">
      <xdr:nvCxnSpPr>
        <xdr:cNvPr id="137" name="直線コネクタ 136"/>
        <xdr:cNvCxnSpPr/>
      </xdr:nvCxnSpPr>
      <xdr:spPr>
        <a:xfrm flipV="1">
          <a:off x="13893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167821</xdr:rowOff>
    </xdr:to>
    <xdr:cxnSp macro="">
      <xdr:nvCxnSpPr>
        <xdr:cNvPr id="140" name="直線コネクタ 139"/>
        <xdr:cNvCxnSpPr/>
      </xdr:nvCxnSpPr>
      <xdr:spPr>
        <a:xfrm flipV="1">
          <a:off x="13004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2" name="楕円 151"/>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3" name="テキスト ボックス 152"/>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4" name="楕円 153"/>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55" name="テキスト ボックス 154"/>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6" name="楕円 155"/>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57" name="テキスト ボックス 156"/>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8" name="楕円 157"/>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9" name="テキスト ボックス 158"/>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扶助費は昨年度より</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ポイント増加している。扶助費の増加の要因としては子育て世帯への臨時特別給付金や住民税非課税世帯等に対する臨時特別給付金給付事業費の皆増が要因である。</a:t>
          </a:r>
        </a:p>
        <a:p>
          <a:r>
            <a:rPr kumimoji="1" lang="ja-JP" altLang="en-US" sz="1300">
              <a:latin typeface="ＭＳ Ｐゴシック" panose="020B0600070205080204" pitchFamily="50" charset="-128"/>
              <a:ea typeface="ＭＳ Ｐゴシック" panose="020B0600070205080204" pitchFamily="50" charset="-128"/>
            </a:rPr>
            <a:t>　今後も、少子高齢化が進むことなどから扶助費の増加が見込まれるため、市単独事業については事業の見直しにより、適度なサービス水準と経費のバランスに留意していく。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92" name="直線コネクタ 191"/>
        <xdr:cNvCxnSpPr/>
      </xdr:nvCxnSpPr>
      <xdr:spPr>
        <a:xfrm>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95" name="直線コネクタ 194"/>
        <xdr:cNvCxnSpPr/>
      </xdr:nvCxnSpPr>
      <xdr:spPr>
        <a:xfrm flipV="1">
          <a:off x="3098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50800</xdr:rowOff>
    </xdr:to>
    <xdr:cxnSp macro="">
      <xdr:nvCxnSpPr>
        <xdr:cNvPr id="198" name="直線コネクタ 197"/>
        <xdr:cNvCxnSpPr/>
      </xdr:nvCxnSpPr>
      <xdr:spPr>
        <a:xfrm>
          <a:off x="2209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201" name="直線コネクタ 200"/>
        <xdr:cNvCxnSpPr/>
      </xdr:nvCxnSpPr>
      <xdr:spPr>
        <a:xfrm flipV="1">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2"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5" name="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6" name="テキスト ボックス 215"/>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7" name="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8" name="テキスト ボックス 217"/>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維持補修費は昨年度より</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減少しており、繰出金は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％増加している。経常収支比率でみるとその他全体で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維持補修費が減少している主な要因としては、土地改良施設維持管理適正化事業費などの減少が起因している。また、繰出金の増加の要因としては国民健康保険事業特別会計への繰出金の増加が起因している。</a:t>
          </a:r>
        </a:p>
        <a:p>
          <a:r>
            <a:rPr kumimoji="1" lang="ja-JP" altLang="en-US" sz="1200">
              <a:latin typeface="ＭＳ Ｐゴシック" panose="020B0600070205080204" pitchFamily="50" charset="-128"/>
              <a:ea typeface="ＭＳ Ｐゴシック" panose="020B0600070205080204" pitchFamily="50" charset="-128"/>
            </a:rPr>
            <a:t>　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118835</xdr:rowOff>
    </xdr:to>
    <xdr:cxnSp macro="">
      <xdr:nvCxnSpPr>
        <xdr:cNvPr id="255" name="直線コネクタ 254"/>
        <xdr:cNvCxnSpPr/>
      </xdr:nvCxnSpPr>
      <xdr:spPr>
        <a:xfrm flipV="1">
          <a:off x="15671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118835</xdr:rowOff>
    </xdr:to>
    <xdr:cxnSp macro="">
      <xdr:nvCxnSpPr>
        <xdr:cNvPr id="258" name="直線コネクタ 257"/>
        <xdr:cNvCxnSpPr/>
      </xdr:nvCxnSpPr>
      <xdr:spPr>
        <a:xfrm>
          <a:off x="14782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37193</xdr:rowOff>
    </xdr:to>
    <xdr:cxnSp macro="">
      <xdr:nvCxnSpPr>
        <xdr:cNvPr id="261" name="直線コネクタ 260"/>
        <xdr:cNvCxnSpPr/>
      </xdr:nvCxnSpPr>
      <xdr:spPr>
        <a:xfrm>
          <a:off x="13893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37193</xdr:rowOff>
    </xdr:to>
    <xdr:cxnSp macro="">
      <xdr:nvCxnSpPr>
        <xdr:cNvPr id="264" name="直線コネクタ 263"/>
        <xdr:cNvCxnSpPr/>
      </xdr:nvCxnSpPr>
      <xdr:spPr>
        <a:xfrm>
          <a:off x="13004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6" name="楕円 275"/>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77" name="テキスト ボックス 276"/>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9" name="テキスト ボックス 278"/>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補助費等は昨年度より</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％減少しており、経常収支比率でみると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ポイント増加している。この主な要因としては特別定額給付金が皆減となり、国県支出金等返還金が増加したためである。</a:t>
          </a:r>
        </a:p>
        <a:p>
          <a:r>
            <a:rPr kumimoji="1" lang="ja-JP" altLang="en-US" sz="1300">
              <a:latin typeface="ＭＳ Ｐゴシック" panose="020B0600070205080204" pitchFamily="50" charset="-128"/>
              <a:ea typeface="ＭＳ Ｐゴシック" panose="020B0600070205080204" pitchFamily="50" charset="-128"/>
            </a:rPr>
            <a:t>　経常収支比率ベースで見ると類似団体平均より低い比率となった要因は、桑名広域清掃事業組合負担金の減少など、経常的な一般財源を充当した歳出額の増加を上手く抑えられたためであると考えられる。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31750</xdr:rowOff>
    </xdr:to>
    <xdr:cxnSp macro="">
      <xdr:nvCxnSpPr>
        <xdr:cNvPr id="316" name="直線コネクタ 315"/>
        <xdr:cNvCxnSpPr/>
      </xdr:nvCxnSpPr>
      <xdr:spPr>
        <a:xfrm>
          <a:off x="15671800" y="600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36</xdr:row>
      <xdr:rowOff>58420</xdr:rowOff>
    </xdr:to>
    <xdr:cxnSp macro="">
      <xdr:nvCxnSpPr>
        <xdr:cNvPr id="319" name="直線コネクタ 318"/>
        <xdr:cNvCxnSpPr/>
      </xdr:nvCxnSpPr>
      <xdr:spPr>
        <a:xfrm flipV="1">
          <a:off x="14782800" y="600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1" name="テキスト ボックス 320"/>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100330</xdr:rowOff>
    </xdr:to>
    <xdr:cxnSp macro="">
      <xdr:nvCxnSpPr>
        <xdr:cNvPr id="322" name="直線コネクタ 321"/>
        <xdr:cNvCxnSpPr/>
      </xdr:nvCxnSpPr>
      <xdr:spPr>
        <a:xfrm flipV="1">
          <a:off x="13893800" y="6230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115570</xdr:rowOff>
    </xdr:to>
    <xdr:cxnSp macro="">
      <xdr:nvCxnSpPr>
        <xdr:cNvPr id="325" name="直線コネクタ 324"/>
        <xdr:cNvCxnSpPr/>
      </xdr:nvCxnSpPr>
      <xdr:spPr>
        <a:xfrm flipV="1">
          <a:off x="13004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5" name="楕円 334"/>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6"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7" name="楕円 336"/>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8" name="テキスト ボックス 337"/>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9" name="楕円 33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40" name="テキスト ボックス 339"/>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41" name="楕円 340"/>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42" name="テキスト ボックス 341"/>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3" name="楕円 342"/>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4" name="テキスト ボックス 343"/>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公債費は昨年度より</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増加しているが、経常収支比率でみると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ポイント減少している。主な要因としては、繰上償還を行ったことにより、臨時的経費の病院事業債元金償還金及び地方債元金償還金が増加したためである。</a:t>
          </a:r>
        </a:p>
        <a:p>
          <a:r>
            <a:rPr kumimoji="1" lang="ja-JP" altLang="en-US" sz="1200">
              <a:latin typeface="ＭＳ Ｐゴシック" panose="020B0600070205080204" pitchFamily="50" charset="-128"/>
              <a:ea typeface="ＭＳ Ｐゴシック" panose="020B0600070205080204" pitchFamily="50" charset="-128"/>
            </a:rPr>
            <a:t>　今後も、大型事業等の見通しがあるため、交付税算入率が高い有利な起債を活用し、また、償還財源の確保として公共施設マネジメントや公民連携等の考え方を取り入れた行財政改革の取組を推進していく。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8889</xdr:rowOff>
    </xdr:to>
    <xdr:cxnSp macro="">
      <xdr:nvCxnSpPr>
        <xdr:cNvPr id="377" name="直線コネクタ 376"/>
        <xdr:cNvCxnSpPr/>
      </xdr:nvCxnSpPr>
      <xdr:spPr>
        <a:xfrm flipV="1">
          <a:off x="3987800" y="134467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8"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92711</xdr:rowOff>
    </xdr:to>
    <xdr:cxnSp macro="">
      <xdr:nvCxnSpPr>
        <xdr:cNvPr id="380" name="直線コネクタ 379"/>
        <xdr:cNvCxnSpPr/>
      </xdr:nvCxnSpPr>
      <xdr:spPr>
        <a:xfrm flipV="1">
          <a:off x="3098800" y="135534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2" name="テキスト ボックス 381"/>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92711</xdr:rowOff>
    </xdr:to>
    <xdr:cxnSp macro="">
      <xdr:nvCxnSpPr>
        <xdr:cNvPr id="383" name="直線コネクタ 382"/>
        <xdr:cNvCxnSpPr/>
      </xdr:nvCxnSpPr>
      <xdr:spPr>
        <a:xfrm>
          <a:off x="2209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69850</xdr:rowOff>
    </xdr:to>
    <xdr:cxnSp macro="">
      <xdr:nvCxnSpPr>
        <xdr:cNvPr id="386" name="直線コネクタ 385"/>
        <xdr:cNvCxnSpPr/>
      </xdr:nvCxnSpPr>
      <xdr:spPr>
        <a:xfrm>
          <a:off x="1320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6" name="楕円 395"/>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7"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8" name="楕円 397"/>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9" name="テキスト ボックス 398"/>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400" name="楕円 399"/>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1" name="テキスト ボックス 400"/>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402" name="楕円 401"/>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3" name="テキスト ボックス 402"/>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4" name="楕円 403"/>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5" name="テキスト ボックス 404"/>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公債費以外の金額は昨年度から減少しており、経常収支比率からみても昨年度と比べて減少している。経常収支比率の減少の要因としては地方交付税等が増加したことで割合が減少しているためである。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今後、長期的には、扶助費、公債費は増加する見通しであり、継続した財政健全化の取組みを進める。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72137</xdr:rowOff>
    </xdr:to>
    <xdr:cxnSp macro="">
      <xdr:nvCxnSpPr>
        <xdr:cNvPr id="436" name="直線コネクタ 435"/>
        <xdr:cNvCxnSpPr/>
      </xdr:nvCxnSpPr>
      <xdr:spPr>
        <a:xfrm flipV="1">
          <a:off x="15671800" y="129743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7"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159004</xdr:rowOff>
    </xdr:to>
    <xdr:cxnSp macro="">
      <xdr:nvCxnSpPr>
        <xdr:cNvPr id="439" name="直線コネクタ 438"/>
        <xdr:cNvCxnSpPr/>
      </xdr:nvCxnSpPr>
      <xdr:spPr>
        <a:xfrm flipV="1">
          <a:off x="14782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115570</xdr:rowOff>
    </xdr:to>
    <xdr:cxnSp macro="">
      <xdr:nvCxnSpPr>
        <xdr:cNvPr id="442" name="直線コネクタ 441"/>
        <xdr:cNvCxnSpPr/>
      </xdr:nvCxnSpPr>
      <xdr:spPr>
        <a:xfrm flipV="1">
          <a:off x="13893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67563</xdr:rowOff>
    </xdr:to>
    <xdr:cxnSp macro="">
      <xdr:nvCxnSpPr>
        <xdr:cNvPr id="445" name="直線コネクタ 444"/>
        <xdr:cNvCxnSpPr/>
      </xdr:nvCxnSpPr>
      <xdr:spPr>
        <a:xfrm flipV="1">
          <a:off x="13004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5" name="楕円 45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7" name="楕円 45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8" name="テキスト ボックス 457"/>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9" name="楕円 458"/>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60" name="テキスト ボックス 459"/>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61" name="楕円 460"/>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62" name="テキスト ボックス 461"/>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63" name="楕円 462"/>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64" name="テキスト ボックス 463"/>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5004</xdr:rowOff>
    </xdr:from>
    <xdr:to>
      <xdr:col>29</xdr:col>
      <xdr:colOff>127000</xdr:colOff>
      <xdr:row>17</xdr:row>
      <xdr:rowOff>27921</xdr:rowOff>
    </xdr:to>
    <xdr:cxnSp macro="">
      <xdr:nvCxnSpPr>
        <xdr:cNvPr id="50" name="直線コネクタ 49"/>
        <xdr:cNvCxnSpPr/>
      </xdr:nvCxnSpPr>
      <xdr:spPr bwMode="auto">
        <a:xfrm flipV="1">
          <a:off x="5003800" y="2967279"/>
          <a:ext cx="6477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27921</xdr:rowOff>
    </xdr:from>
    <xdr:to>
      <xdr:col>26</xdr:col>
      <xdr:colOff>50800</xdr:colOff>
      <xdr:row>17</xdr:row>
      <xdr:rowOff>113322</xdr:rowOff>
    </xdr:to>
    <xdr:cxnSp macro="">
      <xdr:nvCxnSpPr>
        <xdr:cNvPr id="53" name="直線コネクタ 52"/>
        <xdr:cNvCxnSpPr/>
      </xdr:nvCxnSpPr>
      <xdr:spPr bwMode="auto">
        <a:xfrm flipV="1">
          <a:off x="4305300" y="2990196"/>
          <a:ext cx="6985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69355</xdr:rowOff>
    </xdr:from>
    <xdr:to>
      <xdr:col>22</xdr:col>
      <xdr:colOff>114300</xdr:colOff>
      <xdr:row>17</xdr:row>
      <xdr:rowOff>113322</xdr:rowOff>
    </xdr:to>
    <xdr:cxnSp macro="">
      <xdr:nvCxnSpPr>
        <xdr:cNvPr id="56" name="直線コネクタ 55"/>
        <xdr:cNvCxnSpPr/>
      </xdr:nvCxnSpPr>
      <xdr:spPr bwMode="auto">
        <a:xfrm>
          <a:off x="3606800" y="3031630"/>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54667</xdr:rowOff>
    </xdr:from>
    <xdr:to>
      <xdr:col>18</xdr:col>
      <xdr:colOff>177800</xdr:colOff>
      <xdr:row>17</xdr:row>
      <xdr:rowOff>69355</xdr:rowOff>
    </xdr:to>
    <xdr:cxnSp macro="">
      <xdr:nvCxnSpPr>
        <xdr:cNvPr id="59" name="直線コネクタ 58"/>
        <xdr:cNvCxnSpPr/>
      </xdr:nvCxnSpPr>
      <xdr:spPr bwMode="auto">
        <a:xfrm>
          <a:off x="2908300" y="3016942"/>
          <a:ext cx="6985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125654</xdr:rowOff>
    </xdr:from>
    <xdr:to>
      <xdr:col>29</xdr:col>
      <xdr:colOff>177800</xdr:colOff>
      <xdr:row>17</xdr:row>
      <xdr:rowOff>55804</xdr:rowOff>
    </xdr:to>
    <xdr:sp macro="" textlink="">
      <xdr:nvSpPr>
        <xdr:cNvPr id="69" name="楕円 68"/>
        <xdr:cNvSpPr/>
      </xdr:nvSpPr>
      <xdr:spPr bwMode="auto">
        <a:xfrm>
          <a:off x="5600700" y="291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97731</xdr:rowOff>
    </xdr:from>
    <xdr:ext cx="762000" cy="259045"/>
    <xdr:sp macro="" textlink="">
      <xdr:nvSpPr>
        <xdr:cNvPr id="70" name="人口1人当たり決算額の推移該当値テキスト130"/>
        <xdr:cNvSpPr txBox="1"/>
      </xdr:nvSpPr>
      <xdr:spPr>
        <a:xfrm>
          <a:off x="5740400" y="288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148571</xdr:rowOff>
    </xdr:from>
    <xdr:to>
      <xdr:col>26</xdr:col>
      <xdr:colOff>101600</xdr:colOff>
      <xdr:row>17</xdr:row>
      <xdr:rowOff>78721</xdr:rowOff>
    </xdr:to>
    <xdr:sp macro="" textlink="">
      <xdr:nvSpPr>
        <xdr:cNvPr id="71" name="楕円 70"/>
        <xdr:cNvSpPr/>
      </xdr:nvSpPr>
      <xdr:spPr bwMode="auto">
        <a:xfrm>
          <a:off x="4953000" y="293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88898</xdr:rowOff>
    </xdr:from>
    <xdr:ext cx="736600" cy="259045"/>
    <xdr:sp macro="" textlink="">
      <xdr:nvSpPr>
        <xdr:cNvPr id="72" name="テキスト ボックス 71"/>
        <xdr:cNvSpPr txBox="1"/>
      </xdr:nvSpPr>
      <xdr:spPr>
        <a:xfrm>
          <a:off x="4622800" y="270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62522</xdr:rowOff>
    </xdr:from>
    <xdr:to>
      <xdr:col>22</xdr:col>
      <xdr:colOff>165100</xdr:colOff>
      <xdr:row>17</xdr:row>
      <xdr:rowOff>164122</xdr:rowOff>
    </xdr:to>
    <xdr:sp macro="" textlink="">
      <xdr:nvSpPr>
        <xdr:cNvPr id="73" name="楕円 72"/>
        <xdr:cNvSpPr/>
      </xdr:nvSpPr>
      <xdr:spPr bwMode="auto">
        <a:xfrm>
          <a:off x="42545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148899</xdr:rowOff>
    </xdr:from>
    <xdr:ext cx="762000" cy="259045"/>
    <xdr:sp macro="" textlink="">
      <xdr:nvSpPr>
        <xdr:cNvPr id="74" name="テキスト ボックス 73"/>
        <xdr:cNvSpPr txBox="1"/>
      </xdr:nvSpPr>
      <xdr:spPr>
        <a:xfrm>
          <a:off x="3924300" y="311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18555</xdr:rowOff>
    </xdr:from>
    <xdr:to>
      <xdr:col>19</xdr:col>
      <xdr:colOff>38100</xdr:colOff>
      <xdr:row>17</xdr:row>
      <xdr:rowOff>120155</xdr:rowOff>
    </xdr:to>
    <xdr:sp macro="" textlink="">
      <xdr:nvSpPr>
        <xdr:cNvPr id="75" name="楕円 74"/>
        <xdr:cNvSpPr/>
      </xdr:nvSpPr>
      <xdr:spPr bwMode="auto">
        <a:xfrm>
          <a:off x="35560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130332</xdr:rowOff>
    </xdr:from>
    <xdr:ext cx="762000" cy="259045"/>
    <xdr:sp macro="" textlink="">
      <xdr:nvSpPr>
        <xdr:cNvPr id="76" name="テキスト ボックス 75"/>
        <xdr:cNvSpPr txBox="1"/>
      </xdr:nvSpPr>
      <xdr:spPr>
        <a:xfrm>
          <a:off x="3225800" y="27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3867</xdr:rowOff>
    </xdr:from>
    <xdr:to>
      <xdr:col>15</xdr:col>
      <xdr:colOff>101600</xdr:colOff>
      <xdr:row>17</xdr:row>
      <xdr:rowOff>105467</xdr:rowOff>
    </xdr:to>
    <xdr:sp macro="" textlink="">
      <xdr:nvSpPr>
        <xdr:cNvPr id="77" name="楕円 76"/>
        <xdr:cNvSpPr/>
      </xdr:nvSpPr>
      <xdr:spPr bwMode="auto">
        <a:xfrm>
          <a:off x="28575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115644</xdr:rowOff>
    </xdr:from>
    <xdr:ext cx="762000" cy="259045"/>
    <xdr:sp macro="" textlink="">
      <xdr:nvSpPr>
        <xdr:cNvPr id="78" name="テキスト ボックス 77"/>
        <xdr:cNvSpPr txBox="1"/>
      </xdr:nvSpPr>
      <xdr:spPr>
        <a:xfrm>
          <a:off x="2527300" y="27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193248</xdr:rowOff>
    </xdr:from>
    <xdr:to>
      <xdr:col>29</xdr:col>
      <xdr:colOff>127000</xdr:colOff>
      <xdr:row>35</xdr:row>
      <xdr:rowOff>210256</xdr:rowOff>
    </xdr:to>
    <xdr:cxnSp macro="">
      <xdr:nvCxnSpPr>
        <xdr:cNvPr id="110" name="直線コネクタ 109"/>
        <xdr:cNvCxnSpPr/>
      </xdr:nvCxnSpPr>
      <xdr:spPr bwMode="auto">
        <a:xfrm>
          <a:off x="5003800" y="6803598"/>
          <a:ext cx="6477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193248</xdr:rowOff>
    </xdr:from>
    <xdr:to>
      <xdr:col>26</xdr:col>
      <xdr:colOff>50800</xdr:colOff>
      <xdr:row>35</xdr:row>
      <xdr:rowOff>234122</xdr:rowOff>
    </xdr:to>
    <xdr:cxnSp macro="">
      <xdr:nvCxnSpPr>
        <xdr:cNvPr id="113" name="直線コネクタ 112"/>
        <xdr:cNvCxnSpPr/>
      </xdr:nvCxnSpPr>
      <xdr:spPr bwMode="auto">
        <a:xfrm flipV="1">
          <a:off x="4305300" y="6803598"/>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148123</xdr:rowOff>
    </xdr:from>
    <xdr:to>
      <xdr:col>22</xdr:col>
      <xdr:colOff>114300</xdr:colOff>
      <xdr:row>35</xdr:row>
      <xdr:rowOff>234122</xdr:rowOff>
    </xdr:to>
    <xdr:cxnSp macro="">
      <xdr:nvCxnSpPr>
        <xdr:cNvPr id="116" name="直線コネクタ 115"/>
        <xdr:cNvCxnSpPr/>
      </xdr:nvCxnSpPr>
      <xdr:spPr bwMode="auto">
        <a:xfrm>
          <a:off x="3606800" y="6758473"/>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68250</xdr:rowOff>
    </xdr:from>
    <xdr:to>
      <xdr:col>18</xdr:col>
      <xdr:colOff>177800</xdr:colOff>
      <xdr:row>35</xdr:row>
      <xdr:rowOff>148123</xdr:rowOff>
    </xdr:to>
    <xdr:cxnSp macro="">
      <xdr:nvCxnSpPr>
        <xdr:cNvPr id="119" name="直線コネクタ 118"/>
        <xdr:cNvCxnSpPr/>
      </xdr:nvCxnSpPr>
      <xdr:spPr bwMode="auto">
        <a:xfrm>
          <a:off x="2908300" y="6678600"/>
          <a:ext cx="698500" cy="7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159456</xdr:rowOff>
    </xdr:from>
    <xdr:to>
      <xdr:col>29</xdr:col>
      <xdr:colOff>177800</xdr:colOff>
      <xdr:row>35</xdr:row>
      <xdr:rowOff>261056</xdr:rowOff>
    </xdr:to>
    <xdr:sp macro="" textlink="">
      <xdr:nvSpPr>
        <xdr:cNvPr id="129" name="楕円 128"/>
        <xdr:cNvSpPr/>
      </xdr:nvSpPr>
      <xdr:spPr bwMode="auto">
        <a:xfrm>
          <a:off x="5600700" y="676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4533</xdr:rowOff>
    </xdr:from>
    <xdr:ext cx="762000" cy="259045"/>
    <xdr:sp macro="" textlink="">
      <xdr:nvSpPr>
        <xdr:cNvPr id="130" name="人口1人当たり決算額の推移該当値テキスト445"/>
        <xdr:cNvSpPr txBox="1"/>
      </xdr:nvSpPr>
      <xdr:spPr>
        <a:xfrm>
          <a:off x="5740400" y="66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142448</xdr:rowOff>
    </xdr:from>
    <xdr:to>
      <xdr:col>26</xdr:col>
      <xdr:colOff>101600</xdr:colOff>
      <xdr:row>35</xdr:row>
      <xdr:rowOff>244048</xdr:rowOff>
    </xdr:to>
    <xdr:sp macro="" textlink="">
      <xdr:nvSpPr>
        <xdr:cNvPr id="131" name="楕円 130"/>
        <xdr:cNvSpPr/>
      </xdr:nvSpPr>
      <xdr:spPr bwMode="auto">
        <a:xfrm>
          <a:off x="4953000" y="675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254225</xdr:rowOff>
    </xdr:from>
    <xdr:ext cx="736600" cy="259045"/>
    <xdr:sp macro="" textlink="">
      <xdr:nvSpPr>
        <xdr:cNvPr id="132" name="テキスト ボックス 131"/>
        <xdr:cNvSpPr txBox="1"/>
      </xdr:nvSpPr>
      <xdr:spPr>
        <a:xfrm>
          <a:off x="4622800" y="652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183322</xdr:rowOff>
    </xdr:from>
    <xdr:to>
      <xdr:col>22</xdr:col>
      <xdr:colOff>165100</xdr:colOff>
      <xdr:row>35</xdr:row>
      <xdr:rowOff>284922</xdr:rowOff>
    </xdr:to>
    <xdr:sp macro="" textlink="">
      <xdr:nvSpPr>
        <xdr:cNvPr id="133" name="楕円 132"/>
        <xdr:cNvSpPr/>
      </xdr:nvSpPr>
      <xdr:spPr bwMode="auto">
        <a:xfrm>
          <a:off x="42545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295099</xdr:rowOff>
    </xdr:from>
    <xdr:ext cx="762000" cy="259045"/>
    <xdr:sp macro="" textlink="">
      <xdr:nvSpPr>
        <xdr:cNvPr id="134" name="テキスト ボックス 133"/>
        <xdr:cNvSpPr txBox="1"/>
      </xdr:nvSpPr>
      <xdr:spPr>
        <a:xfrm>
          <a:off x="3924300" y="65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97323</xdr:rowOff>
    </xdr:from>
    <xdr:to>
      <xdr:col>19</xdr:col>
      <xdr:colOff>38100</xdr:colOff>
      <xdr:row>35</xdr:row>
      <xdr:rowOff>198923</xdr:rowOff>
    </xdr:to>
    <xdr:sp macro="" textlink="">
      <xdr:nvSpPr>
        <xdr:cNvPr id="135" name="楕円 134"/>
        <xdr:cNvSpPr/>
      </xdr:nvSpPr>
      <xdr:spPr bwMode="auto">
        <a:xfrm>
          <a:off x="3556000" y="67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209100</xdr:rowOff>
    </xdr:from>
    <xdr:ext cx="762000" cy="259045"/>
    <xdr:sp macro="" textlink="">
      <xdr:nvSpPr>
        <xdr:cNvPr id="136" name="テキスト ボックス 135"/>
        <xdr:cNvSpPr txBox="1"/>
      </xdr:nvSpPr>
      <xdr:spPr>
        <a:xfrm>
          <a:off x="3225800" y="64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17450</xdr:rowOff>
    </xdr:from>
    <xdr:to>
      <xdr:col>15</xdr:col>
      <xdr:colOff>101600</xdr:colOff>
      <xdr:row>35</xdr:row>
      <xdr:rowOff>119050</xdr:rowOff>
    </xdr:to>
    <xdr:sp macro="" textlink="">
      <xdr:nvSpPr>
        <xdr:cNvPr id="137" name="楕円 136"/>
        <xdr:cNvSpPr/>
      </xdr:nvSpPr>
      <xdr:spPr bwMode="auto">
        <a:xfrm>
          <a:off x="28575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129227</xdr:rowOff>
    </xdr:from>
    <xdr:ext cx="762000" cy="259045"/>
    <xdr:sp macro="" textlink="">
      <xdr:nvSpPr>
        <xdr:cNvPr id="138" name="テキスト ボックス 137"/>
        <xdr:cNvSpPr txBox="1"/>
      </xdr:nvSpPr>
      <xdr:spPr>
        <a:xfrm>
          <a:off x="2527300" y="6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116383</xdr:rowOff>
    </xdr:from>
    <xdr:to>
      <xdr:col>24</xdr:col>
      <xdr:colOff>63500</xdr:colOff>
      <xdr:row>35</xdr:row>
      <xdr:rowOff>24486</xdr:rowOff>
    </xdr:to>
    <xdr:cxnSp macro="">
      <xdr:nvCxnSpPr>
        <xdr:cNvPr id="61" name="直線コネクタ 60"/>
        <xdr:cNvCxnSpPr/>
      </xdr:nvCxnSpPr>
      <xdr:spPr>
        <a:xfrm flipV="1">
          <a:off x="3797300" y="5945683"/>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24486</xdr:rowOff>
    </xdr:from>
    <xdr:to>
      <xdr:col>19</xdr:col>
      <xdr:colOff>177800</xdr:colOff>
      <xdr:row>36</xdr:row>
      <xdr:rowOff>143967</xdr:rowOff>
    </xdr:to>
    <xdr:cxnSp macro="">
      <xdr:nvCxnSpPr>
        <xdr:cNvPr id="64" name="直線コネクタ 63"/>
        <xdr:cNvCxnSpPr/>
      </xdr:nvCxnSpPr>
      <xdr:spPr>
        <a:xfrm flipV="1">
          <a:off x="2908300" y="6025236"/>
          <a:ext cx="889000" cy="2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107696</xdr:rowOff>
    </xdr:from>
    <xdr:to>
      <xdr:col>15</xdr:col>
      <xdr:colOff>50800</xdr:colOff>
      <xdr:row>36</xdr:row>
      <xdr:rowOff>143967</xdr:rowOff>
    </xdr:to>
    <xdr:cxnSp macro="">
      <xdr:nvCxnSpPr>
        <xdr:cNvPr id="67" name="直線コネクタ 66"/>
        <xdr:cNvCxnSpPr/>
      </xdr:nvCxnSpPr>
      <xdr:spPr>
        <a:xfrm>
          <a:off x="2019300" y="6279896"/>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31343</xdr:rowOff>
    </xdr:from>
    <xdr:to>
      <xdr:col>10</xdr:col>
      <xdr:colOff>114300</xdr:colOff>
      <xdr:row>36</xdr:row>
      <xdr:rowOff>107696</xdr:rowOff>
    </xdr:to>
    <xdr:cxnSp macro="">
      <xdr:nvCxnSpPr>
        <xdr:cNvPr id="70" name="直線コネクタ 69"/>
        <xdr:cNvCxnSpPr/>
      </xdr:nvCxnSpPr>
      <xdr:spPr>
        <a:xfrm>
          <a:off x="1130300" y="6203543"/>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65583</xdr:rowOff>
    </xdr:from>
    <xdr:to>
      <xdr:col>24</xdr:col>
      <xdr:colOff>114300</xdr:colOff>
      <xdr:row>34</xdr:row>
      <xdr:rowOff>167183</xdr:rowOff>
    </xdr:to>
    <xdr:sp macro="" textlink="">
      <xdr:nvSpPr>
        <xdr:cNvPr id="80" name="楕円 79"/>
        <xdr:cNvSpPr/>
      </xdr:nvSpPr>
      <xdr:spPr>
        <a:xfrm>
          <a:off x="45847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88460</xdr:rowOff>
    </xdr:from>
    <xdr:ext cx="534377" cy="259045"/>
    <xdr:sp macro="" textlink="">
      <xdr:nvSpPr>
        <xdr:cNvPr id="81" name="人件費該当値テキスト"/>
        <xdr:cNvSpPr txBox="1"/>
      </xdr:nvSpPr>
      <xdr:spPr>
        <a:xfrm>
          <a:off x="4686300" y="57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145136</xdr:rowOff>
    </xdr:from>
    <xdr:to>
      <xdr:col>20</xdr:col>
      <xdr:colOff>38100</xdr:colOff>
      <xdr:row>35</xdr:row>
      <xdr:rowOff>75286</xdr:rowOff>
    </xdr:to>
    <xdr:sp macro="" textlink="">
      <xdr:nvSpPr>
        <xdr:cNvPr id="82" name="楕円 81"/>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91813</xdr:rowOff>
    </xdr:from>
    <xdr:ext cx="534377" cy="259045"/>
    <xdr:sp macro="" textlink="">
      <xdr:nvSpPr>
        <xdr:cNvPr id="83" name="テキスト ボックス 82"/>
        <xdr:cNvSpPr txBox="1"/>
      </xdr:nvSpPr>
      <xdr:spPr>
        <a:xfrm>
          <a:off x="3530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93167</xdr:rowOff>
    </xdr:from>
    <xdr:to>
      <xdr:col>15</xdr:col>
      <xdr:colOff>101600</xdr:colOff>
      <xdr:row>37</xdr:row>
      <xdr:rowOff>23317</xdr:rowOff>
    </xdr:to>
    <xdr:sp macro="" textlink="">
      <xdr:nvSpPr>
        <xdr:cNvPr id="84" name="楕円 83"/>
        <xdr:cNvSpPr/>
      </xdr:nvSpPr>
      <xdr:spPr>
        <a:xfrm>
          <a:off x="2857500" y="62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39844</xdr:rowOff>
    </xdr:from>
    <xdr:ext cx="534377" cy="259045"/>
    <xdr:sp macro="" textlink="">
      <xdr:nvSpPr>
        <xdr:cNvPr id="85" name="テキスト ボックス 84"/>
        <xdr:cNvSpPr txBox="1"/>
      </xdr:nvSpPr>
      <xdr:spPr>
        <a:xfrm>
          <a:off x="2641111" y="60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56896</xdr:rowOff>
    </xdr:from>
    <xdr:to>
      <xdr:col>10</xdr:col>
      <xdr:colOff>165100</xdr:colOff>
      <xdr:row>36</xdr:row>
      <xdr:rowOff>158496</xdr:rowOff>
    </xdr:to>
    <xdr:sp macro="" textlink="">
      <xdr:nvSpPr>
        <xdr:cNvPr id="86" name="楕円 85"/>
        <xdr:cNvSpPr/>
      </xdr:nvSpPr>
      <xdr:spPr>
        <a:xfrm>
          <a:off x="1968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3573</xdr:rowOff>
    </xdr:from>
    <xdr:ext cx="534377" cy="259045"/>
    <xdr:sp macro="" textlink="">
      <xdr:nvSpPr>
        <xdr:cNvPr id="87" name="テキスト ボックス 86"/>
        <xdr:cNvSpPr txBox="1"/>
      </xdr:nvSpPr>
      <xdr:spPr>
        <a:xfrm>
          <a:off x="1752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151993</xdr:rowOff>
    </xdr:from>
    <xdr:to>
      <xdr:col>6</xdr:col>
      <xdr:colOff>38100</xdr:colOff>
      <xdr:row>36</xdr:row>
      <xdr:rowOff>82143</xdr:rowOff>
    </xdr:to>
    <xdr:sp macro="" textlink="">
      <xdr:nvSpPr>
        <xdr:cNvPr id="88" name="楕円 87"/>
        <xdr:cNvSpPr/>
      </xdr:nvSpPr>
      <xdr:spPr>
        <a:xfrm>
          <a:off x="1079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98670</xdr:rowOff>
    </xdr:from>
    <xdr:ext cx="534377" cy="259045"/>
    <xdr:sp macro="" textlink="">
      <xdr:nvSpPr>
        <xdr:cNvPr id="89" name="テキスト ボックス 88"/>
        <xdr:cNvSpPr txBox="1"/>
      </xdr:nvSpPr>
      <xdr:spPr>
        <a:xfrm>
          <a:off x="863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101687</xdr:rowOff>
    </xdr:from>
    <xdr:to>
      <xdr:col>24</xdr:col>
      <xdr:colOff>63500</xdr:colOff>
      <xdr:row>56</xdr:row>
      <xdr:rowOff>111158</xdr:rowOff>
    </xdr:to>
    <xdr:cxnSp macro="">
      <xdr:nvCxnSpPr>
        <xdr:cNvPr id="121" name="直線コネクタ 120"/>
        <xdr:cNvCxnSpPr/>
      </xdr:nvCxnSpPr>
      <xdr:spPr>
        <a:xfrm flipV="1">
          <a:off x="3797300" y="9702887"/>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111158</xdr:rowOff>
    </xdr:from>
    <xdr:to>
      <xdr:col>19</xdr:col>
      <xdr:colOff>177800</xdr:colOff>
      <xdr:row>57</xdr:row>
      <xdr:rowOff>35132</xdr:rowOff>
    </xdr:to>
    <xdr:cxnSp macro="">
      <xdr:nvCxnSpPr>
        <xdr:cNvPr id="124" name="直線コネクタ 123"/>
        <xdr:cNvCxnSpPr/>
      </xdr:nvCxnSpPr>
      <xdr:spPr>
        <a:xfrm flipV="1">
          <a:off x="2908300" y="9712358"/>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35132</xdr:rowOff>
    </xdr:from>
    <xdr:to>
      <xdr:col>15</xdr:col>
      <xdr:colOff>50800</xdr:colOff>
      <xdr:row>57</xdr:row>
      <xdr:rowOff>146362</xdr:rowOff>
    </xdr:to>
    <xdr:cxnSp macro="">
      <xdr:nvCxnSpPr>
        <xdr:cNvPr id="127" name="直線コネクタ 126"/>
        <xdr:cNvCxnSpPr/>
      </xdr:nvCxnSpPr>
      <xdr:spPr>
        <a:xfrm flipV="1">
          <a:off x="2019300" y="9807782"/>
          <a:ext cx="8890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146362</xdr:rowOff>
    </xdr:from>
    <xdr:to>
      <xdr:col>10</xdr:col>
      <xdr:colOff>114300</xdr:colOff>
      <xdr:row>58</xdr:row>
      <xdr:rowOff>4075</xdr:rowOff>
    </xdr:to>
    <xdr:cxnSp macro="">
      <xdr:nvCxnSpPr>
        <xdr:cNvPr id="130" name="直線コネクタ 129"/>
        <xdr:cNvCxnSpPr/>
      </xdr:nvCxnSpPr>
      <xdr:spPr>
        <a:xfrm flipV="1">
          <a:off x="1130300" y="991901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50887</xdr:rowOff>
    </xdr:from>
    <xdr:to>
      <xdr:col>24</xdr:col>
      <xdr:colOff>114300</xdr:colOff>
      <xdr:row>56</xdr:row>
      <xdr:rowOff>152487</xdr:rowOff>
    </xdr:to>
    <xdr:sp macro="" textlink="">
      <xdr:nvSpPr>
        <xdr:cNvPr id="140" name="楕円 139"/>
        <xdr:cNvSpPr/>
      </xdr:nvSpPr>
      <xdr:spPr>
        <a:xfrm>
          <a:off x="4584700" y="96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29314</xdr:rowOff>
    </xdr:from>
    <xdr:ext cx="534377" cy="259045"/>
    <xdr:sp macro="" textlink="">
      <xdr:nvSpPr>
        <xdr:cNvPr id="141" name="物件費該当値テキスト"/>
        <xdr:cNvSpPr txBox="1"/>
      </xdr:nvSpPr>
      <xdr:spPr>
        <a:xfrm>
          <a:off x="4686300" y="96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60358</xdr:rowOff>
    </xdr:from>
    <xdr:to>
      <xdr:col>20</xdr:col>
      <xdr:colOff>38100</xdr:colOff>
      <xdr:row>56</xdr:row>
      <xdr:rowOff>161958</xdr:rowOff>
    </xdr:to>
    <xdr:sp macro="" textlink="">
      <xdr:nvSpPr>
        <xdr:cNvPr id="142" name="楕円 141"/>
        <xdr:cNvSpPr/>
      </xdr:nvSpPr>
      <xdr:spPr>
        <a:xfrm>
          <a:off x="3746500" y="9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153085</xdr:rowOff>
    </xdr:from>
    <xdr:ext cx="534377" cy="259045"/>
    <xdr:sp macro="" textlink="">
      <xdr:nvSpPr>
        <xdr:cNvPr id="143" name="テキスト ボックス 142"/>
        <xdr:cNvSpPr txBox="1"/>
      </xdr:nvSpPr>
      <xdr:spPr>
        <a:xfrm>
          <a:off x="3530111" y="97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155782</xdr:rowOff>
    </xdr:from>
    <xdr:to>
      <xdr:col>15</xdr:col>
      <xdr:colOff>101600</xdr:colOff>
      <xdr:row>57</xdr:row>
      <xdr:rowOff>85932</xdr:rowOff>
    </xdr:to>
    <xdr:sp macro="" textlink="">
      <xdr:nvSpPr>
        <xdr:cNvPr id="144" name="楕円 143"/>
        <xdr:cNvSpPr/>
      </xdr:nvSpPr>
      <xdr:spPr>
        <a:xfrm>
          <a:off x="2857500" y="97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77059</xdr:rowOff>
    </xdr:from>
    <xdr:ext cx="534377" cy="259045"/>
    <xdr:sp macro="" textlink="">
      <xdr:nvSpPr>
        <xdr:cNvPr id="145" name="テキスト ボックス 144"/>
        <xdr:cNvSpPr txBox="1"/>
      </xdr:nvSpPr>
      <xdr:spPr>
        <a:xfrm>
          <a:off x="2641111" y="98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95562</xdr:rowOff>
    </xdr:from>
    <xdr:to>
      <xdr:col>10</xdr:col>
      <xdr:colOff>165100</xdr:colOff>
      <xdr:row>58</xdr:row>
      <xdr:rowOff>25712</xdr:rowOff>
    </xdr:to>
    <xdr:sp macro="" textlink="">
      <xdr:nvSpPr>
        <xdr:cNvPr id="146" name="楕円 145"/>
        <xdr:cNvSpPr/>
      </xdr:nvSpPr>
      <xdr:spPr>
        <a:xfrm>
          <a:off x="1968500" y="9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16839</xdr:rowOff>
    </xdr:from>
    <xdr:ext cx="534377" cy="259045"/>
    <xdr:sp macro="" textlink="">
      <xdr:nvSpPr>
        <xdr:cNvPr id="147" name="テキスト ボックス 146"/>
        <xdr:cNvSpPr txBox="1"/>
      </xdr:nvSpPr>
      <xdr:spPr>
        <a:xfrm>
          <a:off x="1752111" y="99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124725</xdr:rowOff>
    </xdr:from>
    <xdr:to>
      <xdr:col>6</xdr:col>
      <xdr:colOff>38100</xdr:colOff>
      <xdr:row>58</xdr:row>
      <xdr:rowOff>54875</xdr:rowOff>
    </xdr:to>
    <xdr:sp macro="" textlink="">
      <xdr:nvSpPr>
        <xdr:cNvPr id="148" name="楕円 147"/>
        <xdr:cNvSpPr/>
      </xdr:nvSpPr>
      <xdr:spPr>
        <a:xfrm>
          <a:off x="10795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46002</xdr:rowOff>
    </xdr:from>
    <xdr:ext cx="534377" cy="259045"/>
    <xdr:sp macro="" textlink="">
      <xdr:nvSpPr>
        <xdr:cNvPr id="149" name="テキスト ボックス 148"/>
        <xdr:cNvSpPr txBox="1"/>
      </xdr:nvSpPr>
      <xdr:spPr>
        <a:xfrm>
          <a:off x="863111" y="99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50437</xdr:rowOff>
    </xdr:from>
    <xdr:to>
      <xdr:col>24</xdr:col>
      <xdr:colOff>63500</xdr:colOff>
      <xdr:row>77</xdr:row>
      <xdr:rowOff>129468</xdr:rowOff>
    </xdr:to>
    <xdr:cxnSp macro="">
      <xdr:nvCxnSpPr>
        <xdr:cNvPr id="180" name="直線コネクタ 179"/>
        <xdr:cNvCxnSpPr/>
      </xdr:nvCxnSpPr>
      <xdr:spPr>
        <a:xfrm>
          <a:off x="3797300" y="13252087"/>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50437</xdr:rowOff>
    </xdr:from>
    <xdr:to>
      <xdr:col>19</xdr:col>
      <xdr:colOff>177800</xdr:colOff>
      <xdr:row>77</xdr:row>
      <xdr:rowOff>62956</xdr:rowOff>
    </xdr:to>
    <xdr:cxnSp macro="">
      <xdr:nvCxnSpPr>
        <xdr:cNvPr id="183" name="直線コネクタ 182"/>
        <xdr:cNvCxnSpPr/>
      </xdr:nvCxnSpPr>
      <xdr:spPr>
        <a:xfrm flipV="1">
          <a:off x="2908300" y="13252087"/>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62956</xdr:rowOff>
    </xdr:from>
    <xdr:to>
      <xdr:col>15</xdr:col>
      <xdr:colOff>50800</xdr:colOff>
      <xdr:row>77</xdr:row>
      <xdr:rowOff>145796</xdr:rowOff>
    </xdr:to>
    <xdr:cxnSp macro="">
      <xdr:nvCxnSpPr>
        <xdr:cNvPr id="186" name="直線コネクタ 185"/>
        <xdr:cNvCxnSpPr/>
      </xdr:nvCxnSpPr>
      <xdr:spPr>
        <a:xfrm flipV="1">
          <a:off x="2019300" y="13264606"/>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117384</xdr:rowOff>
    </xdr:from>
    <xdr:to>
      <xdr:col>10</xdr:col>
      <xdr:colOff>114300</xdr:colOff>
      <xdr:row>77</xdr:row>
      <xdr:rowOff>145796</xdr:rowOff>
    </xdr:to>
    <xdr:cxnSp macro="">
      <xdr:nvCxnSpPr>
        <xdr:cNvPr id="189" name="直線コネクタ 188"/>
        <xdr:cNvCxnSpPr/>
      </xdr:nvCxnSpPr>
      <xdr:spPr>
        <a:xfrm>
          <a:off x="1130300" y="13319034"/>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78668</xdr:rowOff>
    </xdr:from>
    <xdr:to>
      <xdr:col>24</xdr:col>
      <xdr:colOff>114300</xdr:colOff>
      <xdr:row>78</xdr:row>
      <xdr:rowOff>8818</xdr:rowOff>
    </xdr:to>
    <xdr:sp macro="" textlink="">
      <xdr:nvSpPr>
        <xdr:cNvPr id="199" name="楕円 198"/>
        <xdr:cNvSpPr/>
      </xdr:nvSpPr>
      <xdr:spPr>
        <a:xfrm>
          <a:off x="4584700" y="13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57095</xdr:rowOff>
    </xdr:from>
    <xdr:ext cx="469744" cy="259045"/>
    <xdr:sp macro="" textlink="">
      <xdr:nvSpPr>
        <xdr:cNvPr id="200" name="維持補修費該当値テキスト"/>
        <xdr:cNvSpPr txBox="1"/>
      </xdr:nvSpPr>
      <xdr:spPr>
        <a:xfrm>
          <a:off x="4686300" y="1325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171087</xdr:rowOff>
    </xdr:from>
    <xdr:to>
      <xdr:col>20</xdr:col>
      <xdr:colOff>38100</xdr:colOff>
      <xdr:row>77</xdr:row>
      <xdr:rowOff>101237</xdr:rowOff>
    </xdr:to>
    <xdr:sp macro="" textlink="">
      <xdr:nvSpPr>
        <xdr:cNvPr id="201" name="楕円 200"/>
        <xdr:cNvSpPr/>
      </xdr:nvSpPr>
      <xdr:spPr>
        <a:xfrm>
          <a:off x="3746500" y="132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92364</xdr:rowOff>
    </xdr:from>
    <xdr:ext cx="469744" cy="259045"/>
    <xdr:sp macro="" textlink="">
      <xdr:nvSpPr>
        <xdr:cNvPr id="202" name="テキスト ボックス 201"/>
        <xdr:cNvSpPr txBox="1"/>
      </xdr:nvSpPr>
      <xdr:spPr>
        <a:xfrm>
          <a:off x="3562428" y="132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12156</xdr:rowOff>
    </xdr:from>
    <xdr:to>
      <xdr:col>15</xdr:col>
      <xdr:colOff>101600</xdr:colOff>
      <xdr:row>77</xdr:row>
      <xdr:rowOff>113756</xdr:rowOff>
    </xdr:to>
    <xdr:sp macro="" textlink="">
      <xdr:nvSpPr>
        <xdr:cNvPr id="203" name="楕円 202"/>
        <xdr:cNvSpPr/>
      </xdr:nvSpPr>
      <xdr:spPr>
        <a:xfrm>
          <a:off x="2857500" y="132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104883</xdr:rowOff>
    </xdr:from>
    <xdr:ext cx="469744" cy="259045"/>
    <xdr:sp macro="" textlink="">
      <xdr:nvSpPr>
        <xdr:cNvPr id="204" name="テキスト ボックス 203"/>
        <xdr:cNvSpPr txBox="1"/>
      </xdr:nvSpPr>
      <xdr:spPr>
        <a:xfrm>
          <a:off x="2673428" y="133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94996</xdr:rowOff>
    </xdr:from>
    <xdr:to>
      <xdr:col>10</xdr:col>
      <xdr:colOff>165100</xdr:colOff>
      <xdr:row>78</xdr:row>
      <xdr:rowOff>25146</xdr:rowOff>
    </xdr:to>
    <xdr:sp macro="" textlink="">
      <xdr:nvSpPr>
        <xdr:cNvPr id="205" name="楕円 204"/>
        <xdr:cNvSpPr/>
      </xdr:nvSpPr>
      <xdr:spPr>
        <a:xfrm>
          <a:off x="1968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16273</xdr:rowOff>
    </xdr:from>
    <xdr:ext cx="469744" cy="259045"/>
    <xdr:sp macro="" textlink="">
      <xdr:nvSpPr>
        <xdr:cNvPr id="206" name="テキスト ボックス 205"/>
        <xdr:cNvSpPr txBox="1"/>
      </xdr:nvSpPr>
      <xdr:spPr>
        <a:xfrm>
          <a:off x="1784428"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66584</xdr:rowOff>
    </xdr:from>
    <xdr:to>
      <xdr:col>6</xdr:col>
      <xdr:colOff>38100</xdr:colOff>
      <xdr:row>77</xdr:row>
      <xdr:rowOff>168184</xdr:rowOff>
    </xdr:to>
    <xdr:sp macro="" textlink="">
      <xdr:nvSpPr>
        <xdr:cNvPr id="207" name="楕円 206"/>
        <xdr:cNvSpPr/>
      </xdr:nvSpPr>
      <xdr:spPr>
        <a:xfrm>
          <a:off x="1079500" y="13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159311</xdr:rowOff>
    </xdr:from>
    <xdr:ext cx="469744" cy="259045"/>
    <xdr:sp macro="" textlink="">
      <xdr:nvSpPr>
        <xdr:cNvPr id="208" name="テキスト ボックス 207"/>
        <xdr:cNvSpPr txBox="1"/>
      </xdr:nvSpPr>
      <xdr:spPr>
        <a:xfrm>
          <a:off x="895428" y="133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3" name="直線コネクタ 232"/>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4" name="扶助費最小値テキスト"/>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5" name="直線コネクタ 234"/>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6" name="扶助費最大値テキスト"/>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7" name="直線コネクタ 236"/>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151721</xdr:rowOff>
    </xdr:from>
    <xdr:to>
      <xdr:col>24</xdr:col>
      <xdr:colOff>63500</xdr:colOff>
      <xdr:row>97</xdr:row>
      <xdr:rowOff>88894</xdr:rowOff>
    </xdr:to>
    <xdr:cxnSp macro="">
      <xdr:nvCxnSpPr>
        <xdr:cNvPr id="238" name="直線コネクタ 237"/>
        <xdr:cNvCxnSpPr/>
      </xdr:nvCxnSpPr>
      <xdr:spPr>
        <a:xfrm flipV="1">
          <a:off x="3797300" y="16268021"/>
          <a:ext cx="838200" cy="4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9" name="扶助費平均値テキスト"/>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0" name="フローチャート: 判断 239"/>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88894</xdr:rowOff>
    </xdr:from>
    <xdr:to>
      <xdr:col>19</xdr:col>
      <xdr:colOff>177800</xdr:colOff>
      <xdr:row>98</xdr:row>
      <xdr:rowOff>38240</xdr:rowOff>
    </xdr:to>
    <xdr:cxnSp macro="">
      <xdr:nvCxnSpPr>
        <xdr:cNvPr id="241" name="直線コネクタ 240"/>
        <xdr:cNvCxnSpPr/>
      </xdr:nvCxnSpPr>
      <xdr:spPr>
        <a:xfrm flipV="1">
          <a:off x="2908300" y="16719544"/>
          <a:ext cx="889000" cy="1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2" name="フローチャート: 判断 241"/>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3" name="テキスト ボックス 242"/>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38240</xdr:rowOff>
    </xdr:from>
    <xdr:to>
      <xdr:col>15</xdr:col>
      <xdr:colOff>50800</xdr:colOff>
      <xdr:row>98</xdr:row>
      <xdr:rowOff>45479</xdr:rowOff>
    </xdr:to>
    <xdr:cxnSp macro="">
      <xdr:nvCxnSpPr>
        <xdr:cNvPr id="244" name="直線コネクタ 243"/>
        <xdr:cNvCxnSpPr/>
      </xdr:nvCxnSpPr>
      <xdr:spPr>
        <a:xfrm flipV="1">
          <a:off x="2019300" y="1684034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5" name="フローチャート: 判断 244"/>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6" name="テキスト ボックス 245"/>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160159</xdr:rowOff>
    </xdr:from>
    <xdr:to>
      <xdr:col>10</xdr:col>
      <xdr:colOff>114300</xdr:colOff>
      <xdr:row>98</xdr:row>
      <xdr:rowOff>45479</xdr:rowOff>
    </xdr:to>
    <xdr:cxnSp macro="">
      <xdr:nvCxnSpPr>
        <xdr:cNvPr id="247" name="直線コネクタ 246"/>
        <xdr:cNvCxnSpPr/>
      </xdr:nvCxnSpPr>
      <xdr:spPr>
        <a:xfrm>
          <a:off x="1130300" y="16790809"/>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8" name="フローチャート: 判断 247"/>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9" name="テキスト ボックス 248"/>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0" name="フローチャート: 判断 249"/>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1" name="テキスト ボックス 250"/>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100921</xdr:rowOff>
    </xdr:from>
    <xdr:to>
      <xdr:col>24</xdr:col>
      <xdr:colOff>114300</xdr:colOff>
      <xdr:row>95</xdr:row>
      <xdr:rowOff>31071</xdr:rowOff>
    </xdr:to>
    <xdr:sp macro="" textlink="">
      <xdr:nvSpPr>
        <xdr:cNvPr id="257" name="楕円 256"/>
        <xdr:cNvSpPr/>
      </xdr:nvSpPr>
      <xdr:spPr>
        <a:xfrm>
          <a:off x="4584700" y="162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15848</xdr:rowOff>
    </xdr:from>
    <xdr:ext cx="534377" cy="259045"/>
    <xdr:sp macro="" textlink="">
      <xdr:nvSpPr>
        <xdr:cNvPr id="258" name="扶助費該当値テキスト"/>
        <xdr:cNvSpPr txBox="1"/>
      </xdr:nvSpPr>
      <xdr:spPr>
        <a:xfrm>
          <a:off x="4686300" y="161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38094</xdr:rowOff>
    </xdr:from>
    <xdr:to>
      <xdr:col>20</xdr:col>
      <xdr:colOff>38100</xdr:colOff>
      <xdr:row>97</xdr:row>
      <xdr:rowOff>139694</xdr:rowOff>
    </xdr:to>
    <xdr:sp macro="" textlink="">
      <xdr:nvSpPr>
        <xdr:cNvPr id="259" name="楕円 258"/>
        <xdr:cNvSpPr/>
      </xdr:nvSpPr>
      <xdr:spPr>
        <a:xfrm>
          <a:off x="3746500" y="166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130821</xdr:rowOff>
    </xdr:from>
    <xdr:ext cx="534377" cy="259045"/>
    <xdr:sp macro="" textlink="">
      <xdr:nvSpPr>
        <xdr:cNvPr id="260" name="テキスト ボックス 259"/>
        <xdr:cNvSpPr txBox="1"/>
      </xdr:nvSpPr>
      <xdr:spPr>
        <a:xfrm>
          <a:off x="3530111" y="167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158890</xdr:rowOff>
    </xdr:from>
    <xdr:to>
      <xdr:col>15</xdr:col>
      <xdr:colOff>101600</xdr:colOff>
      <xdr:row>98</xdr:row>
      <xdr:rowOff>89040</xdr:rowOff>
    </xdr:to>
    <xdr:sp macro="" textlink="">
      <xdr:nvSpPr>
        <xdr:cNvPr id="261" name="楕円 260"/>
        <xdr:cNvSpPr/>
      </xdr:nvSpPr>
      <xdr:spPr>
        <a:xfrm>
          <a:off x="2857500" y="167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80167</xdr:rowOff>
    </xdr:from>
    <xdr:ext cx="534377" cy="259045"/>
    <xdr:sp macro="" textlink="">
      <xdr:nvSpPr>
        <xdr:cNvPr id="262" name="テキスト ボックス 261"/>
        <xdr:cNvSpPr txBox="1"/>
      </xdr:nvSpPr>
      <xdr:spPr>
        <a:xfrm>
          <a:off x="2641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166129</xdr:rowOff>
    </xdr:from>
    <xdr:to>
      <xdr:col>10</xdr:col>
      <xdr:colOff>165100</xdr:colOff>
      <xdr:row>98</xdr:row>
      <xdr:rowOff>96279</xdr:rowOff>
    </xdr:to>
    <xdr:sp macro="" textlink="">
      <xdr:nvSpPr>
        <xdr:cNvPr id="263" name="楕円 262"/>
        <xdr:cNvSpPr/>
      </xdr:nvSpPr>
      <xdr:spPr>
        <a:xfrm>
          <a:off x="1968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87406</xdr:rowOff>
    </xdr:from>
    <xdr:ext cx="534377" cy="259045"/>
    <xdr:sp macro="" textlink="">
      <xdr:nvSpPr>
        <xdr:cNvPr id="264" name="テキスト ボックス 263"/>
        <xdr:cNvSpPr txBox="1"/>
      </xdr:nvSpPr>
      <xdr:spPr>
        <a:xfrm>
          <a:off x="1752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109359</xdr:rowOff>
    </xdr:from>
    <xdr:to>
      <xdr:col>6</xdr:col>
      <xdr:colOff>38100</xdr:colOff>
      <xdr:row>98</xdr:row>
      <xdr:rowOff>39509</xdr:rowOff>
    </xdr:to>
    <xdr:sp macro="" textlink="">
      <xdr:nvSpPr>
        <xdr:cNvPr id="265" name="楕円 264"/>
        <xdr:cNvSpPr/>
      </xdr:nvSpPr>
      <xdr:spPr>
        <a:xfrm>
          <a:off x="1079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30636</xdr:rowOff>
    </xdr:from>
    <xdr:ext cx="534377" cy="259045"/>
    <xdr:sp macro="" textlink="">
      <xdr:nvSpPr>
        <xdr:cNvPr id="266" name="テキスト ボックス 265"/>
        <xdr:cNvSpPr txBox="1"/>
      </xdr:nvSpPr>
      <xdr:spPr>
        <a:xfrm>
          <a:off x="863111" y="16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158121</xdr:rowOff>
    </xdr:from>
    <xdr:to>
      <xdr:col>55</xdr:col>
      <xdr:colOff>0</xdr:colOff>
      <xdr:row>37</xdr:row>
      <xdr:rowOff>97153</xdr:rowOff>
    </xdr:to>
    <xdr:cxnSp macro="">
      <xdr:nvCxnSpPr>
        <xdr:cNvPr id="293" name="直線コネクタ 292"/>
        <xdr:cNvCxnSpPr/>
      </xdr:nvCxnSpPr>
      <xdr:spPr>
        <a:xfrm>
          <a:off x="9639300" y="5987421"/>
          <a:ext cx="838200" cy="4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4"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158121</xdr:rowOff>
    </xdr:from>
    <xdr:to>
      <xdr:col>50</xdr:col>
      <xdr:colOff>114300</xdr:colOff>
      <xdr:row>37</xdr:row>
      <xdr:rowOff>86834</xdr:rowOff>
    </xdr:to>
    <xdr:cxnSp macro="">
      <xdr:nvCxnSpPr>
        <xdr:cNvPr id="296" name="直線コネクタ 295"/>
        <xdr:cNvCxnSpPr/>
      </xdr:nvCxnSpPr>
      <xdr:spPr>
        <a:xfrm flipV="1">
          <a:off x="8750300" y="5987421"/>
          <a:ext cx="889000" cy="4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8" name="テキスト ボックス 297"/>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86834</xdr:rowOff>
    </xdr:from>
    <xdr:to>
      <xdr:col>45</xdr:col>
      <xdr:colOff>177800</xdr:colOff>
      <xdr:row>37</xdr:row>
      <xdr:rowOff>96088</xdr:rowOff>
    </xdr:to>
    <xdr:cxnSp macro="">
      <xdr:nvCxnSpPr>
        <xdr:cNvPr id="299" name="直線コネクタ 298"/>
        <xdr:cNvCxnSpPr/>
      </xdr:nvCxnSpPr>
      <xdr:spPr>
        <a:xfrm flipV="1">
          <a:off x="7861300" y="6430484"/>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301" name="テキスト ボックス 300"/>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96088</xdr:rowOff>
    </xdr:from>
    <xdr:to>
      <xdr:col>41</xdr:col>
      <xdr:colOff>50800</xdr:colOff>
      <xdr:row>37</xdr:row>
      <xdr:rowOff>96408</xdr:rowOff>
    </xdr:to>
    <xdr:cxnSp macro="">
      <xdr:nvCxnSpPr>
        <xdr:cNvPr id="302" name="直線コネクタ 301"/>
        <xdr:cNvCxnSpPr/>
      </xdr:nvCxnSpPr>
      <xdr:spPr>
        <a:xfrm flipV="1">
          <a:off x="6972300" y="643973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4" name="テキスト ボックス 303"/>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6" name="テキスト ボックス 305"/>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46353</xdr:rowOff>
    </xdr:from>
    <xdr:to>
      <xdr:col>55</xdr:col>
      <xdr:colOff>50800</xdr:colOff>
      <xdr:row>37</xdr:row>
      <xdr:rowOff>147953</xdr:rowOff>
    </xdr:to>
    <xdr:sp macro="" textlink="">
      <xdr:nvSpPr>
        <xdr:cNvPr id="312" name="楕円 311"/>
        <xdr:cNvSpPr/>
      </xdr:nvSpPr>
      <xdr:spPr>
        <a:xfrm>
          <a:off x="10426700" y="63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3"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107321</xdr:rowOff>
    </xdr:from>
    <xdr:to>
      <xdr:col>50</xdr:col>
      <xdr:colOff>165100</xdr:colOff>
      <xdr:row>35</xdr:row>
      <xdr:rowOff>37471</xdr:rowOff>
    </xdr:to>
    <xdr:sp macro="" textlink="">
      <xdr:nvSpPr>
        <xdr:cNvPr id="314" name="楕円 313"/>
        <xdr:cNvSpPr/>
      </xdr:nvSpPr>
      <xdr:spPr>
        <a:xfrm>
          <a:off x="9588500" y="59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28598</xdr:rowOff>
    </xdr:from>
    <xdr:ext cx="599010" cy="259045"/>
    <xdr:sp macro="" textlink="">
      <xdr:nvSpPr>
        <xdr:cNvPr id="315" name="テキスト ボックス 314"/>
        <xdr:cNvSpPr txBox="1"/>
      </xdr:nvSpPr>
      <xdr:spPr>
        <a:xfrm>
          <a:off x="9339795" y="60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36034</xdr:rowOff>
    </xdr:from>
    <xdr:to>
      <xdr:col>46</xdr:col>
      <xdr:colOff>38100</xdr:colOff>
      <xdr:row>37</xdr:row>
      <xdr:rowOff>137634</xdr:rowOff>
    </xdr:to>
    <xdr:sp macro="" textlink="">
      <xdr:nvSpPr>
        <xdr:cNvPr id="316" name="楕円 315"/>
        <xdr:cNvSpPr/>
      </xdr:nvSpPr>
      <xdr:spPr>
        <a:xfrm>
          <a:off x="8699500" y="6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154161</xdr:rowOff>
    </xdr:from>
    <xdr:ext cx="534377" cy="259045"/>
    <xdr:sp macro="" textlink="">
      <xdr:nvSpPr>
        <xdr:cNvPr id="317" name="テキスト ボックス 316"/>
        <xdr:cNvSpPr txBox="1"/>
      </xdr:nvSpPr>
      <xdr:spPr>
        <a:xfrm>
          <a:off x="8483111" y="6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45288</xdr:rowOff>
    </xdr:from>
    <xdr:to>
      <xdr:col>41</xdr:col>
      <xdr:colOff>101600</xdr:colOff>
      <xdr:row>37</xdr:row>
      <xdr:rowOff>146888</xdr:rowOff>
    </xdr:to>
    <xdr:sp macro="" textlink="">
      <xdr:nvSpPr>
        <xdr:cNvPr id="318" name="楕円 317"/>
        <xdr:cNvSpPr/>
      </xdr:nvSpPr>
      <xdr:spPr>
        <a:xfrm>
          <a:off x="7810500" y="63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163415</xdr:rowOff>
    </xdr:from>
    <xdr:ext cx="534377" cy="259045"/>
    <xdr:sp macro="" textlink="">
      <xdr:nvSpPr>
        <xdr:cNvPr id="319" name="テキスト ボックス 318"/>
        <xdr:cNvSpPr txBox="1"/>
      </xdr:nvSpPr>
      <xdr:spPr>
        <a:xfrm>
          <a:off x="7594111" y="61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45608</xdr:rowOff>
    </xdr:from>
    <xdr:to>
      <xdr:col>36</xdr:col>
      <xdr:colOff>165100</xdr:colOff>
      <xdr:row>37</xdr:row>
      <xdr:rowOff>147208</xdr:rowOff>
    </xdr:to>
    <xdr:sp macro="" textlink="">
      <xdr:nvSpPr>
        <xdr:cNvPr id="320" name="楕円 319"/>
        <xdr:cNvSpPr/>
      </xdr:nvSpPr>
      <xdr:spPr>
        <a:xfrm>
          <a:off x="6921500" y="63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163735</xdr:rowOff>
    </xdr:from>
    <xdr:ext cx="534377" cy="259045"/>
    <xdr:sp macro="" textlink="">
      <xdr:nvSpPr>
        <xdr:cNvPr id="321" name="テキスト ボックス 320"/>
        <xdr:cNvSpPr txBox="1"/>
      </xdr:nvSpPr>
      <xdr:spPr>
        <a:xfrm>
          <a:off x="6705111" y="61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70331</xdr:rowOff>
    </xdr:from>
    <xdr:to>
      <xdr:col>55</xdr:col>
      <xdr:colOff>0</xdr:colOff>
      <xdr:row>56</xdr:row>
      <xdr:rowOff>121475</xdr:rowOff>
    </xdr:to>
    <xdr:cxnSp macro="">
      <xdr:nvCxnSpPr>
        <xdr:cNvPr id="346" name="直線コネクタ 345"/>
        <xdr:cNvCxnSpPr/>
      </xdr:nvCxnSpPr>
      <xdr:spPr>
        <a:xfrm>
          <a:off x="9639300" y="9671531"/>
          <a:ext cx="8382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7"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70331</xdr:rowOff>
    </xdr:from>
    <xdr:to>
      <xdr:col>50</xdr:col>
      <xdr:colOff>114300</xdr:colOff>
      <xdr:row>56</xdr:row>
      <xdr:rowOff>113416</xdr:rowOff>
    </xdr:to>
    <xdr:cxnSp macro="">
      <xdr:nvCxnSpPr>
        <xdr:cNvPr id="349" name="直線コネクタ 348"/>
        <xdr:cNvCxnSpPr/>
      </xdr:nvCxnSpPr>
      <xdr:spPr>
        <a:xfrm flipV="1">
          <a:off x="8750300" y="9671531"/>
          <a:ext cx="8890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51" name="テキスト ボックス 350"/>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113416</xdr:rowOff>
    </xdr:from>
    <xdr:to>
      <xdr:col>45</xdr:col>
      <xdr:colOff>177800</xdr:colOff>
      <xdr:row>56</xdr:row>
      <xdr:rowOff>167058</xdr:rowOff>
    </xdr:to>
    <xdr:cxnSp macro="">
      <xdr:nvCxnSpPr>
        <xdr:cNvPr id="352" name="直線コネクタ 351"/>
        <xdr:cNvCxnSpPr/>
      </xdr:nvCxnSpPr>
      <xdr:spPr>
        <a:xfrm flipV="1">
          <a:off x="7861300" y="9714616"/>
          <a:ext cx="889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167058</xdr:rowOff>
    </xdr:from>
    <xdr:to>
      <xdr:col>41</xdr:col>
      <xdr:colOff>50800</xdr:colOff>
      <xdr:row>57</xdr:row>
      <xdr:rowOff>34407</xdr:rowOff>
    </xdr:to>
    <xdr:cxnSp macro="">
      <xdr:nvCxnSpPr>
        <xdr:cNvPr id="355" name="直線コネクタ 354"/>
        <xdr:cNvCxnSpPr/>
      </xdr:nvCxnSpPr>
      <xdr:spPr>
        <a:xfrm flipV="1">
          <a:off x="6972300" y="9768258"/>
          <a:ext cx="8890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7" name="テキスト ボックス 356"/>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9" name="テキスト ボックス 358"/>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70675</xdr:rowOff>
    </xdr:from>
    <xdr:to>
      <xdr:col>55</xdr:col>
      <xdr:colOff>50800</xdr:colOff>
      <xdr:row>57</xdr:row>
      <xdr:rowOff>825</xdr:rowOff>
    </xdr:to>
    <xdr:sp macro="" textlink="">
      <xdr:nvSpPr>
        <xdr:cNvPr id="365" name="楕円 364"/>
        <xdr:cNvSpPr/>
      </xdr:nvSpPr>
      <xdr:spPr>
        <a:xfrm>
          <a:off x="10426700" y="96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6"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19531</xdr:rowOff>
    </xdr:from>
    <xdr:to>
      <xdr:col>50</xdr:col>
      <xdr:colOff>165100</xdr:colOff>
      <xdr:row>56</xdr:row>
      <xdr:rowOff>121131</xdr:rowOff>
    </xdr:to>
    <xdr:sp macro="" textlink="">
      <xdr:nvSpPr>
        <xdr:cNvPr id="367" name="楕円 366"/>
        <xdr:cNvSpPr/>
      </xdr:nvSpPr>
      <xdr:spPr>
        <a:xfrm>
          <a:off x="9588500" y="96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112258</xdr:rowOff>
    </xdr:from>
    <xdr:ext cx="534377" cy="259045"/>
    <xdr:sp macro="" textlink="">
      <xdr:nvSpPr>
        <xdr:cNvPr id="368" name="テキスト ボックス 367"/>
        <xdr:cNvSpPr txBox="1"/>
      </xdr:nvSpPr>
      <xdr:spPr>
        <a:xfrm>
          <a:off x="9372111" y="97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62616</xdr:rowOff>
    </xdr:from>
    <xdr:to>
      <xdr:col>46</xdr:col>
      <xdr:colOff>38100</xdr:colOff>
      <xdr:row>56</xdr:row>
      <xdr:rowOff>164216</xdr:rowOff>
    </xdr:to>
    <xdr:sp macro="" textlink="">
      <xdr:nvSpPr>
        <xdr:cNvPr id="369" name="楕円 368"/>
        <xdr:cNvSpPr/>
      </xdr:nvSpPr>
      <xdr:spPr>
        <a:xfrm>
          <a:off x="8699500" y="96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155343</xdr:rowOff>
    </xdr:from>
    <xdr:ext cx="534377" cy="259045"/>
    <xdr:sp macro="" textlink="">
      <xdr:nvSpPr>
        <xdr:cNvPr id="370" name="テキスト ボックス 369"/>
        <xdr:cNvSpPr txBox="1"/>
      </xdr:nvSpPr>
      <xdr:spPr>
        <a:xfrm>
          <a:off x="8483111" y="97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116258</xdr:rowOff>
    </xdr:from>
    <xdr:to>
      <xdr:col>41</xdr:col>
      <xdr:colOff>101600</xdr:colOff>
      <xdr:row>57</xdr:row>
      <xdr:rowOff>46408</xdr:rowOff>
    </xdr:to>
    <xdr:sp macro="" textlink="">
      <xdr:nvSpPr>
        <xdr:cNvPr id="371" name="楕円 370"/>
        <xdr:cNvSpPr/>
      </xdr:nvSpPr>
      <xdr:spPr>
        <a:xfrm>
          <a:off x="7810500" y="97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37535</xdr:rowOff>
    </xdr:from>
    <xdr:ext cx="534377" cy="259045"/>
    <xdr:sp macro="" textlink="">
      <xdr:nvSpPr>
        <xdr:cNvPr id="372" name="テキスト ボックス 371"/>
        <xdr:cNvSpPr txBox="1"/>
      </xdr:nvSpPr>
      <xdr:spPr>
        <a:xfrm>
          <a:off x="7594111" y="98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155057</xdr:rowOff>
    </xdr:from>
    <xdr:to>
      <xdr:col>36</xdr:col>
      <xdr:colOff>165100</xdr:colOff>
      <xdr:row>57</xdr:row>
      <xdr:rowOff>85207</xdr:rowOff>
    </xdr:to>
    <xdr:sp macro="" textlink="">
      <xdr:nvSpPr>
        <xdr:cNvPr id="373" name="楕円 372"/>
        <xdr:cNvSpPr/>
      </xdr:nvSpPr>
      <xdr:spPr>
        <a:xfrm>
          <a:off x="6921500" y="9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76334</xdr:rowOff>
    </xdr:from>
    <xdr:ext cx="534377" cy="259045"/>
    <xdr:sp macro="" textlink="">
      <xdr:nvSpPr>
        <xdr:cNvPr id="374" name="テキスト ボックス 373"/>
        <xdr:cNvSpPr txBox="1"/>
      </xdr:nvSpPr>
      <xdr:spPr>
        <a:xfrm>
          <a:off x="6705111" y="98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43475</xdr:rowOff>
    </xdr:from>
    <xdr:to>
      <xdr:col>55</xdr:col>
      <xdr:colOff>0</xdr:colOff>
      <xdr:row>77</xdr:row>
      <xdr:rowOff>141765</xdr:rowOff>
    </xdr:to>
    <xdr:cxnSp macro="">
      <xdr:nvCxnSpPr>
        <xdr:cNvPr id="403" name="直線コネクタ 402"/>
        <xdr:cNvCxnSpPr/>
      </xdr:nvCxnSpPr>
      <xdr:spPr>
        <a:xfrm>
          <a:off x="9639300" y="13245125"/>
          <a:ext cx="838200" cy="9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4" name="普通建設事業費 （ うち新規整備　）平均値テキスト"/>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43475</xdr:rowOff>
    </xdr:from>
    <xdr:to>
      <xdr:col>50</xdr:col>
      <xdr:colOff>114300</xdr:colOff>
      <xdr:row>77</xdr:row>
      <xdr:rowOff>162979</xdr:rowOff>
    </xdr:to>
    <xdr:cxnSp macro="">
      <xdr:nvCxnSpPr>
        <xdr:cNvPr id="406" name="直線コネクタ 405"/>
        <xdr:cNvCxnSpPr/>
      </xdr:nvCxnSpPr>
      <xdr:spPr>
        <a:xfrm flipV="1">
          <a:off x="8750300" y="13245125"/>
          <a:ext cx="889000" cy="1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8" name="テキスト ボックス 407"/>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162979</xdr:rowOff>
    </xdr:from>
    <xdr:to>
      <xdr:col>45</xdr:col>
      <xdr:colOff>177800</xdr:colOff>
      <xdr:row>77</xdr:row>
      <xdr:rowOff>166576</xdr:rowOff>
    </xdr:to>
    <xdr:cxnSp macro="">
      <xdr:nvCxnSpPr>
        <xdr:cNvPr id="409" name="直線コネクタ 408"/>
        <xdr:cNvCxnSpPr/>
      </xdr:nvCxnSpPr>
      <xdr:spPr>
        <a:xfrm flipV="1">
          <a:off x="7861300" y="1336462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11" name="テキスト ボックス 410"/>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166576</xdr:rowOff>
    </xdr:from>
    <xdr:to>
      <xdr:col>41</xdr:col>
      <xdr:colOff>50800</xdr:colOff>
      <xdr:row>78</xdr:row>
      <xdr:rowOff>82237</xdr:rowOff>
    </xdr:to>
    <xdr:cxnSp macro="">
      <xdr:nvCxnSpPr>
        <xdr:cNvPr id="412" name="直線コネクタ 411"/>
        <xdr:cNvCxnSpPr/>
      </xdr:nvCxnSpPr>
      <xdr:spPr>
        <a:xfrm flipV="1">
          <a:off x="6972300" y="13368226"/>
          <a:ext cx="889000" cy="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4" name="テキスト ボックス 413"/>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6" name="テキスト ボックス 415"/>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90965</xdr:rowOff>
    </xdr:from>
    <xdr:to>
      <xdr:col>55</xdr:col>
      <xdr:colOff>50800</xdr:colOff>
      <xdr:row>78</xdr:row>
      <xdr:rowOff>21115</xdr:rowOff>
    </xdr:to>
    <xdr:sp macro="" textlink="">
      <xdr:nvSpPr>
        <xdr:cNvPr id="422" name="楕円 421"/>
        <xdr:cNvSpPr/>
      </xdr:nvSpPr>
      <xdr:spPr>
        <a:xfrm>
          <a:off x="10426700" y="132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113842</xdr:rowOff>
    </xdr:from>
    <xdr:ext cx="534377" cy="259045"/>
    <xdr:sp macro="" textlink="">
      <xdr:nvSpPr>
        <xdr:cNvPr id="423" name="普通建設事業費 （ うち新規整備　）該当値テキスト"/>
        <xdr:cNvSpPr txBox="1"/>
      </xdr:nvSpPr>
      <xdr:spPr>
        <a:xfrm>
          <a:off x="10528300" y="131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164125</xdr:rowOff>
    </xdr:from>
    <xdr:to>
      <xdr:col>50</xdr:col>
      <xdr:colOff>165100</xdr:colOff>
      <xdr:row>77</xdr:row>
      <xdr:rowOff>94275</xdr:rowOff>
    </xdr:to>
    <xdr:sp macro="" textlink="">
      <xdr:nvSpPr>
        <xdr:cNvPr id="424" name="楕円 423"/>
        <xdr:cNvSpPr/>
      </xdr:nvSpPr>
      <xdr:spPr>
        <a:xfrm>
          <a:off x="9588500" y="131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110802</xdr:rowOff>
    </xdr:from>
    <xdr:ext cx="534377" cy="259045"/>
    <xdr:sp macro="" textlink="">
      <xdr:nvSpPr>
        <xdr:cNvPr id="425" name="テキスト ボックス 424"/>
        <xdr:cNvSpPr txBox="1"/>
      </xdr:nvSpPr>
      <xdr:spPr>
        <a:xfrm>
          <a:off x="9372111" y="129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112179</xdr:rowOff>
    </xdr:from>
    <xdr:to>
      <xdr:col>46</xdr:col>
      <xdr:colOff>38100</xdr:colOff>
      <xdr:row>78</xdr:row>
      <xdr:rowOff>42329</xdr:rowOff>
    </xdr:to>
    <xdr:sp macro="" textlink="">
      <xdr:nvSpPr>
        <xdr:cNvPr id="426" name="楕円 425"/>
        <xdr:cNvSpPr/>
      </xdr:nvSpPr>
      <xdr:spPr>
        <a:xfrm>
          <a:off x="86995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58856</xdr:rowOff>
    </xdr:from>
    <xdr:ext cx="534377" cy="259045"/>
    <xdr:sp macro="" textlink="">
      <xdr:nvSpPr>
        <xdr:cNvPr id="427" name="テキスト ボックス 426"/>
        <xdr:cNvSpPr txBox="1"/>
      </xdr:nvSpPr>
      <xdr:spPr>
        <a:xfrm>
          <a:off x="8483111" y="130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115776</xdr:rowOff>
    </xdr:from>
    <xdr:to>
      <xdr:col>41</xdr:col>
      <xdr:colOff>101600</xdr:colOff>
      <xdr:row>78</xdr:row>
      <xdr:rowOff>45926</xdr:rowOff>
    </xdr:to>
    <xdr:sp macro="" textlink="">
      <xdr:nvSpPr>
        <xdr:cNvPr id="428" name="楕円 427"/>
        <xdr:cNvSpPr/>
      </xdr:nvSpPr>
      <xdr:spPr>
        <a:xfrm>
          <a:off x="7810500" y="133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62453</xdr:rowOff>
    </xdr:from>
    <xdr:ext cx="534377" cy="259045"/>
    <xdr:sp macro="" textlink="">
      <xdr:nvSpPr>
        <xdr:cNvPr id="429" name="テキスト ボックス 428"/>
        <xdr:cNvSpPr txBox="1"/>
      </xdr:nvSpPr>
      <xdr:spPr>
        <a:xfrm>
          <a:off x="7594111" y="130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31437</xdr:rowOff>
    </xdr:from>
    <xdr:to>
      <xdr:col>36</xdr:col>
      <xdr:colOff>165100</xdr:colOff>
      <xdr:row>78</xdr:row>
      <xdr:rowOff>133037</xdr:rowOff>
    </xdr:to>
    <xdr:sp macro="" textlink="">
      <xdr:nvSpPr>
        <xdr:cNvPr id="430" name="楕円 429"/>
        <xdr:cNvSpPr/>
      </xdr:nvSpPr>
      <xdr:spPr>
        <a:xfrm>
          <a:off x="6921500" y="134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149564</xdr:rowOff>
    </xdr:from>
    <xdr:ext cx="534377" cy="259045"/>
    <xdr:sp macro="" textlink="">
      <xdr:nvSpPr>
        <xdr:cNvPr id="431" name="テキスト ボックス 430"/>
        <xdr:cNvSpPr txBox="1"/>
      </xdr:nvSpPr>
      <xdr:spPr>
        <a:xfrm>
          <a:off x="6705111" y="131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165350</xdr:rowOff>
    </xdr:from>
    <xdr:to>
      <xdr:col>55</xdr:col>
      <xdr:colOff>0</xdr:colOff>
      <xdr:row>98</xdr:row>
      <xdr:rowOff>30361</xdr:rowOff>
    </xdr:to>
    <xdr:cxnSp macro="">
      <xdr:nvCxnSpPr>
        <xdr:cNvPr id="458" name="直線コネクタ 457"/>
        <xdr:cNvCxnSpPr/>
      </xdr:nvCxnSpPr>
      <xdr:spPr>
        <a:xfrm flipV="1">
          <a:off x="9639300" y="16796000"/>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9"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35207</xdr:rowOff>
    </xdr:from>
    <xdr:to>
      <xdr:col>50</xdr:col>
      <xdr:colOff>114300</xdr:colOff>
      <xdr:row>98</xdr:row>
      <xdr:rowOff>30361</xdr:rowOff>
    </xdr:to>
    <xdr:cxnSp macro="">
      <xdr:nvCxnSpPr>
        <xdr:cNvPr id="461" name="直線コネクタ 460"/>
        <xdr:cNvCxnSpPr/>
      </xdr:nvCxnSpPr>
      <xdr:spPr>
        <a:xfrm>
          <a:off x="8750300" y="16665857"/>
          <a:ext cx="889000" cy="1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2" name="フローチャート: 判断 461"/>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3" name="テキスト ボックス 462"/>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35207</xdr:rowOff>
    </xdr:from>
    <xdr:to>
      <xdr:col>45</xdr:col>
      <xdr:colOff>177800</xdr:colOff>
      <xdr:row>98</xdr:row>
      <xdr:rowOff>52169</xdr:rowOff>
    </xdr:to>
    <xdr:cxnSp macro="">
      <xdr:nvCxnSpPr>
        <xdr:cNvPr id="464" name="直線コネクタ 463"/>
        <xdr:cNvCxnSpPr/>
      </xdr:nvCxnSpPr>
      <xdr:spPr>
        <a:xfrm flipV="1">
          <a:off x="7861300" y="16665857"/>
          <a:ext cx="889000" cy="1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5" name="フローチャート: 判断 464"/>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6" name="テキスト ボックス 465"/>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40579</xdr:rowOff>
    </xdr:from>
    <xdr:to>
      <xdr:col>41</xdr:col>
      <xdr:colOff>50800</xdr:colOff>
      <xdr:row>98</xdr:row>
      <xdr:rowOff>52169</xdr:rowOff>
    </xdr:to>
    <xdr:cxnSp macro="">
      <xdr:nvCxnSpPr>
        <xdr:cNvPr id="467" name="直線コネクタ 466"/>
        <xdr:cNvCxnSpPr/>
      </xdr:nvCxnSpPr>
      <xdr:spPr>
        <a:xfrm>
          <a:off x="6972300" y="16842679"/>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8" name="フローチャート: 判断 467"/>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9" name="テキスト ボックス 468"/>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0" name="フローチャート: 判断 469"/>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1" name="テキスト ボックス 470"/>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114550</xdr:rowOff>
    </xdr:from>
    <xdr:to>
      <xdr:col>55</xdr:col>
      <xdr:colOff>50800</xdr:colOff>
      <xdr:row>98</xdr:row>
      <xdr:rowOff>44700</xdr:rowOff>
    </xdr:to>
    <xdr:sp macro="" textlink="">
      <xdr:nvSpPr>
        <xdr:cNvPr id="477" name="楕円 476"/>
        <xdr:cNvSpPr/>
      </xdr:nvSpPr>
      <xdr:spPr>
        <a:xfrm>
          <a:off x="104267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29477</xdr:rowOff>
    </xdr:from>
    <xdr:ext cx="469744" cy="259045"/>
    <xdr:sp macro="" textlink="">
      <xdr:nvSpPr>
        <xdr:cNvPr id="478" name="普通建設事業費 （ うち更新整備　）該当値テキスト"/>
        <xdr:cNvSpPr txBox="1"/>
      </xdr:nvSpPr>
      <xdr:spPr>
        <a:xfrm>
          <a:off x="10528300" y="16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151011</xdr:rowOff>
    </xdr:from>
    <xdr:to>
      <xdr:col>50</xdr:col>
      <xdr:colOff>165100</xdr:colOff>
      <xdr:row>98</xdr:row>
      <xdr:rowOff>81161</xdr:rowOff>
    </xdr:to>
    <xdr:sp macro="" textlink="">
      <xdr:nvSpPr>
        <xdr:cNvPr id="479" name="楕円 478"/>
        <xdr:cNvSpPr/>
      </xdr:nvSpPr>
      <xdr:spPr>
        <a:xfrm>
          <a:off x="9588500" y="16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72288</xdr:rowOff>
    </xdr:from>
    <xdr:ext cx="469744" cy="259045"/>
    <xdr:sp macro="" textlink="">
      <xdr:nvSpPr>
        <xdr:cNvPr id="480" name="テキスト ボックス 479"/>
        <xdr:cNvSpPr txBox="1"/>
      </xdr:nvSpPr>
      <xdr:spPr>
        <a:xfrm>
          <a:off x="9404428" y="16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155857</xdr:rowOff>
    </xdr:from>
    <xdr:to>
      <xdr:col>46</xdr:col>
      <xdr:colOff>38100</xdr:colOff>
      <xdr:row>97</xdr:row>
      <xdr:rowOff>86007</xdr:rowOff>
    </xdr:to>
    <xdr:sp macro="" textlink="">
      <xdr:nvSpPr>
        <xdr:cNvPr id="481" name="楕円 480"/>
        <xdr:cNvSpPr/>
      </xdr:nvSpPr>
      <xdr:spPr>
        <a:xfrm>
          <a:off x="8699500" y="16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77134</xdr:rowOff>
    </xdr:from>
    <xdr:ext cx="534377" cy="259045"/>
    <xdr:sp macro="" textlink="">
      <xdr:nvSpPr>
        <xdr:cNvPr id="482" name="テキスト ボックス 481"/>
        <xdr:cNvSpPr txBox="1"/>
      </xdr:nvSpPr>
      <xdr:spPr>
        <a:xfrm>
          <a:off x="8483111" y="167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1369</xdr:rowOff>
    </xdr:from>
    <xdr:to>
      <xdr:col>41</xdr:col>
      <xdr:colOff>101600</xdr:colOff>
      <xdr:row>98</xdr:row>
      <xdr:rowOff>102969</xdr:rowOff>
    </xdr:to>
    <xdr:sp macro="" textlink="">
      <xdr:nvSpPr>
        <xdr:cNvPr id="483" name="楕円 482"/>
        <xdr:cNvSpPr/>
      </xdr:nvSpPr>
      <xdr:spPr>
        <a:xfrm>
          <a:off x="7810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94096</xdr:rowOff>
    </xdr:from>
    <xdr:ext cx="469744" cy="259045"/>
    <xdr:sp macro="" textlink="">
      <xdr:nvSpPr>
        <xdr:cNvPr id="484" name="テキスト ボックス 483"/>
        <xdr:cNvSpPr txBox="1"/>
      </xdr:nvSpPr>
      <xdr:spPr>
        <a:xfrm>
          <a:off x="7626428" y="168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161229</xdr:rowOff>
    </xdr:from>
    <xdr:to>
      <xdr:col>36</xdr:col>
      <xdr:colOff>165100</xdr:colOff>
      <xdr:row>98</xdr:row>
      <xdr:rowOff>91379</xdr:rowOff>
    </xdr:to>
    <xdr:sp macro="" textlink="">
      <xdr:nvSpPr>
        <xdr:cNvPr id="485" name="楕円 484"/>
        <xdr:cNvSpPr/>
      </xdr:nvSpPr>
      <xdr:spPr>
        <a:xfrm>
          <a:off x="6921500" y="167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82506</xdr:rowOff>
    </xdr:from>
    <xdr:ext cx="469744" cy="259045"/>
    <xdr:sp macro="" textlink="">
      <xdr:nvSpPr>
        <xdr:cNvPr id="486" name="テキスト ボックス 485"/>
        <xdr:cNvSpPr txBox="1"/>
      </xdr:nvSpPr>
      <xdr:spPr>
        <a:xfrm>
          <a:off x="6737428" y="1688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16408</xdr:rowOff>
    </xdr:from>
    <xdr:to>
      <xdr:col>85</xdr:col>
      <xdr:colOff>127000</xdr:colOff>
      <xdr:row>39</xdr:row>
      <xdr:rowOff>44450</xdr:rowOff>
    </xdr:to>
    <xdr:cxnSp macro="">
      <xdr:nvCxnSpPr>
        <xdr:cNvPr id="515" name="直線コネクタ 514"/>
        <xdr:cNvCxnSpPr/>
      </xdr:nvCxnSpPr>
      <xdr:spPr>
        <a:xfrm>
          <a:off x="15481300" y="670295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7531</xdr:rowOff>
    </xdr:from>
    <xdr:to>
      <xdr:col>81</xdr:col>
      <xdr:colOff>50800</xdr:colOff>
      <xdr:row>39</xdr:row>
      <xdr:rowOff>16408</xdr:rowOff>
    </xdr:to>
    <xdr:cxnSp macro="">
      <xdr:nvCxnSpPr>
        <xdr:cNvPr id="518" name="直線コネクタ 517"/>
        <xdr:cNvCxnSpPr/>
      </xdr:nvCxnSpPr>
      <xdr:spPr>
        <a:xfrm>
          <a:off x="14592300" y="669408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0" name="テキスト ボックス 519"/>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7531</xdr:rowOff>
    </xdr:from>
    <xdr:to>
      <xdr:col>76</xdr:col>
      <xdr:colOff>114300</xdr:colOff>
      <xdr:row>39</xdr:row>
      <xdr:rowOff>44069</xdr:rowOff>
    </xdr:to>
    <xdr:cxnSp macro="">
      <xdr:nvCxnSpPr>
        <xdr:cNvPr id="521" name="直線コネクタ 520"/>
        <xdr:cNvCxnSpPr/>
      </xdr:nvCxnSpPr>
      <xdr:spPr>
        <a:xfrm flipV="1">
          <a:off x="13703300" y="6694081"/>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41935</xdr:rowOff>
    </xdr:from>
    <xdr:to>
      <xdr:col>71</xdr:col>
      <xdr:colOff>177800</xdr:colOff>
      <xdr:row>39</xdr:row>
      <xdr:rowOff>44069</xdr:rowOff>
    </xdr:to>
    <xdr:cxnSp macro="">
      <xdr:nvCxnSpPr>
        <xdr:cNvPr id="524" name="直線コネクタ 523"/>
        <xdr:cNvCxnSpPr/>
      </xdr:nvCxnSpPr>
      <xdr:spPr>
        <a:xfrm>
          <a:off x="12814300" y="672848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6" name="テキスト ボックス 525"/>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8" name="テキスト ボックス 527"/>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5" name="災害復旧事業費該当値テキスト"/>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137058</xdr:rowOff>
    </xdr:from>
    <xdr:to>
      <xdr:col>81</xdr:col>
      <xdr:colOff>101600</xdr:colOff>
      <xdr:row>39</xdr:row>
      <xdr:rowOff>67208</xdr:rowOff>
    </xdr:to>
    <xdr:sp macro="" textlink="">
      <xdr:nvSpPr>
        <xdr:cNvPr id="536" name="楕円 535"/>
        <xdr:cNvSpPr/>
      </xdr:nvSpPr>
      <xdr:spPr>
        <a:xfrm>
          <a:off x="15430500" y="6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58335</xdr:rowOff>
    </xdr:from>
    <xdr:ext cx="378565" cy="259045"/>
    <xdr:sp macro="" textlink="">
      <xdr:nvSpPr>
        <xdr:cNvPr id="537" name="テキスト ボックス 536"/>
        <xdr:cNvSpPr txBox="1"/>
      </xdr:nvSpPr>
      <xdr:spPr>
        <a:xfrm>
          <a:off x="15292017" y="674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128181</xdr:rowOff>
    </xdr:from>
    <xdr:to>
      <xdr:col>76</xdr:col>
      <xdr:colOff>165100</xdr:colOff>
      <xdr:row>39</xdr:row>
      <xdr:rowOff>58331</xdr:rowOff>
    </xdr:to>
    <xdr:sp macro="" textlink="">
      <xdr:nvSpPr>
        <xdr:cNvPr id="538" name="楕円 537"/>
        <xdr:cNvSpPr/>
      </xdr:nvSpPr>
      <xdr:spPr>
        <a:xfrm>
          <a:off x="14541500" y="66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49458</xdr:rowOff>
    </xdr:from>
    <xdr:ext cx="378565" cy="259045"/>
    <xdr:sp macro="" textlink="">
      <xdr:nvSpPr>
        <xdr:cNvPr id="539" name="テキスト ボックス 538"/>
        <xdr:cNvSpPr txBox="1"/>
      </xdr:nvSpPr>
      <xdr:spPr>
        <a:xfrm>
          <a:off x="14403017" y="6736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0" name="楕円 539"/>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41" name="テキスト ボックス 540"/>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162585</xdr:rowOff>
    </xdr:from>
    <xdr:to>
      <xdr:col>67</xdr:col>
      <xdr:colOff>101600</xdr:colOff>
      <xdr:row>39</xdr:row>
      <xdr:rowOff>92735</xdr:rowOff>
    </xdr:to>
    <xdr:sp macro="" textlink="">
      <xdr:nvSpPr>
        <xdr:cNvPr id="542" name="楕円 541"/>
        <xdr:cNvSpPr/>
      </xdr:nvSpPr>
      <xdr:spPr>
        <a:xfrm>
          <a:off x="12763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83862</xdr:rowOff>
    </xdr:from>
    <xdr:ext cx="313932" cy="259045"/>
    <xdr:sp macro="" textlink="">
      <xdr:nvSpPr>
        <xdr:cNvPr id="543" name="テキスト ボックス 542"/>
        <xdr:cNvSpPr txBox="1"/>
      </xdr:nvSpPr>
      <xdr:spPr>
        <a:xfrm>
          <a:off x="12657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34141</xdr:rowOff>
    </xdr:from>
    <xdr:to>
      <xdr:col>85</xdr:col>
      <xdr:colOff>127000</xdr:colOff>
      <xdr:row>76</xdr:row>
      <xdr:rowOff>112551</xdr:rowOff>
    </xdr:to>
    <xdr:cxnSp macro="">
      <xdr:nvCxnSpPr>
        <xdr:cNvPr id="623" name="直線コネクタ 622"/>
        <xdr:cNvCxnSpPr/>
      </xdr:nvCxnSpPr>
      <xdr:spPr>
        <a:xfrm flipV="1">
          <a:off x="15481300" y="13064341"/>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100631</xdr:rowOff>
    </xdr:from>
    <xdr:to>
      <xdr:col>81</xdr:col>
      <xdr:colOff>50800</xdr:colOff>
      <xdr:row>76</xdr:row>
      <xdr:rowOff>112551</xdr:rowOff>
    </xdr:to>
    <xdr:cxnSp macro="">
      <xdr:nvCxnSpPr>
        <xdr:cNvPr id="626" name="直線コネクタ 625"/>
        <xdr:cNvCxnSpPr/>
      </xdr:nvCxnSpPr>
      <xdr:spPr>
        <a:xfrm>
          <a:off x="14592300" y="1313083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100631</xdr:rowOff>
    </xdr:from>
    <xdr:to>
      <xdr:col>76</xdr:col>
      <xdr:colOff>114300</xdr:colOff>
      <xdr:row>76</xdr:row>
      <xdr:rowOff>130066</xdr:rowOff>
    </xdr:to>
    <xdr:cxnSp macro="">
      <xdr:nvCxnSpPr>
        <xdr:cNvPr id="629" name="直線コネクタ 628"/>
        <xdr:cNvCxnSpPr/>
      </xdr:nvCxnSpPr>
      <xdr:spPr>
        <a:xfrm flipV="1">
          <a:off x="13703300" y="13130831"/>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130066</xdr:rowOff>
    </xdr:from>
    <xdr:to>
      <xdr:col>71</xdr:col>
      <xdr:colOff>177800</xdr:colOff>
      <xdr:row>76</xdr:row>
      <xdr:rowOff>140277</xdr:rowOff>
    </xdr:to>
    <xdr:cxnSp macro="">
      <xdr:nvCxnSpPr>
        <xdr:cNvPr id="632" name="直線コネクタ 631"/>
        <xdr:cNvCxnSpPr/>
      </xdr:nvCxnSpPr>
      <xdr:spPr>
        <a:xfrm flipV="1">
          <a:off x="12814300" y="1316026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154791</xdr:rowOff>
    </xdr:from>
    <xdr:to>
      <xdr:col>85</xdr:col>
      <xdr:colOff>177800</xdr:colOff>
      <xdr:row>76</xdr:row>
      <xdr:rowOff>84941</xdr:rowOff>
    </xdr:to>
    <xdr:sp macro="" textlink="">
      <xdr:nvSpPr>
        <xdr:cNvPr id="642" name="楕円 641"/>
        <xdr:cNvSpPr/>
      </xdr:nvSpPr>
      <xdr:spPr>
        <a:xfrm>
          <a:off x="16268700" y="130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6218</xdr:rowOff>
    </xdr:from>
    <xdr:ext cx="534377" cy="259045"/>
    <xdr:sp macro="" textlink="">
      <xdr:nvSpPr>
        <xdr:cNvPr id="643" name="公債費該当値テキスト"/>
        <xdr:cNvSpPr txBox="1"/>
      </xdr:nvSpPr>
      <xdr:spPr>
        <a:xfrm>
          <a:off x="16370300" y="128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61751</xdr:rowOff>
    </xdr:from>
    <xdr:to>
      <xdr:col>81</xdr:col>
      <xdr:colOff>101600</xdr:colOff>
      <xdr:row>76</xdr:row>
      <xdr:rowOff>163351</xdr:rowOff>
    </xdr:to>
    <xdr:sp macro="" textlink="">
      <xdr:nvSpPr>
        <xdr:cNvPr id="644" name="楕円 643"/>
        <xdr:cNvSpPr/>
      </xdr:nvSpPr>
      <xdr:spPr>
        <a:xfrm>
          <a:off x="15430500" y="130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8428</xdr:rowOff>
    </xdr:from>
    <xdr:ext cx="534377" cy="259045"/>
    <xdr:sp macro="" textlink="">
      <xdr:nvSpPr>
        <xdr:cNvPr id="645" name="テキスト ボックス 644"/>
        <xdr:cNvSpPr txBox="1"/>
      </xdr:nvSpPr>
      <xdr:spPr>
        <a:xfrm>
          <a:off x="15214111" y="1286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49831</xdr:rowOff>
    </xdr:from>
    <xdr:to>
      <xdr:col>76</xdr:col>
      <xdr:colOff>165100</xdr:colOff>
      <xdr:row>76</xdr:row>
      <xdr:rowOff>151431</xdr:rowOff>
    </xdr:to>
    <xdr:sp macro="" textlink="">
      <xdr:nvSpPr>
        <xdr:cNvPr id="646" name="楕円 645"/>
        <xdr:cNvSpPr/>
      </xdr:nvSpPr>
      <xdr:spPr>
        <a:xfrm>
          <a:off x="14541500" y="130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167958</xdr:rowOff>
    </xdr:from>
    <xdr:ext cx="534377" cy="259045"/>
    <xdr:sp macro="" textlink="">
      <xdr:nvSpPr>
        <xdr:cNvPr id="647" name="テキスト ボックス 646"/>
        <xdr:cNvSpPr txBox="1"/>
      </xdr:nvSpPr>
      <xdr:spPr>
        <a:xfrm>
          <a:off x="14325111" y="128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79266</xdr:rowOff>
    </xdr:from>
    <xdr:to>
      <xdr:col>72</xdr:col>
      <xdr:colOff>38100</xdr:colOff>
      <xdr:row>77</xdr:row>
      <xdr:rowOff>9416</xdr:rowOff>
    </xdr:to>
    <xdr:sp macro="" textlink="">
      <xdr:nvSpPr>
        <xdr:cNvPr id="648" name="楕円 647"/>
        <xdr:cNvSpPr/>
      </xdr:nvSpPr>
      <xdr:spPr>
        <a:xfrm>
          <a:off x="13652500" y="131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25943</xdr:rowOff>
    </xdr:from>
    <xdr:ext cx="534377" cy="259045"/>
    <xdr:sp macro="" textlink="">
      <xdr:nvSpPr>
        <xdr:cNvPr id="649" name="テキスト ボックス 648"/>
        <xdr:cNvSpPr txBox="1"/>
      </xdr:nvSpPr>
      <xdr:spPr>
        <a:xfrm>
          <a:off x="13436111" y="128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89477</xdr:rowOff>
    </xdr:from>
    <xdr:to>
      <xdr:col>67</xdr:col>
      <xdr:colOff>101600</xdr:colOff>
      <xdr:row>77</xdr:row>
      <xdr:rowOff>19627</xdr:rowOff>
    </xdr:to>
    <xdr:sp macro="" textlink="">
      <xdr:nvSpPr>
        <xdr:cNvPr id="650" name="楕円 649"/>
        <xdr:cNvSpPr/>
      </xdr:nvSpPr>
      <xdr:spPr>
        <a:xfrm>
          <a:off x="12763500" y="131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36154</xdr:rowOff>
    </xdr:from>
    <xdr:ext cx="534377" cy="259045"/>
    <xdr:sp macro="" textlink="">
      <xdr:nvSpPr>
        <xdr:cNvPr id="651" name="テキスト ボックス 650"/>
        <xdr:cNvSpPr txBox="1"/>
      </xdr:nvSpPr>
      <xdr:spPr>
        <a:xfrm>
          <a:off x="12547111" y="128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99752</xdr:rowOff>
    </xdr:from>
    <xdr:to>
      <xdr:col>85</xdr:col>
      <xdr:colOff>127000</xdr:colOff>
      <xdr:row>96</xdr:row>
      <xdr:rowOff>116269</xdr:rowOff>
    </xdr:to>
    <xdr:cxnSp macro="">
      <xdr:nvCxnSpPr>
        <xdr:cNvPr id="680" name="直線コネクタ 679"/>
        <xdr:cNvCxnSpPr/>
      </xdr:nvCxnSpPr>
      <xdr:spPr>
        <a:xfrm flipV="1">
          <a:off x="15481300" y="16558952"/>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116269</xdr:rowOff>
    </xdr:from>
    <xdr:to>
      <xdr:col>81</xdr:col>
      <xdr:colOff>50800</xdr:colOff>
      <xdr:row>98</xdr:row>
      <xdr:rowOff>14199</xdr:rowOff>
    </xdr:to>
    <xdr:cxnSp macro="">
      <xdr:nvCxnSpPr>
        <xdr:cNvPr id="683" name="直線コネクタ 682"/>
        <xdr:cNvCxnSpPr/>
      </xdr:nvCxnSpPr>
      <xdr:spPr>
        <a:xfrm flipV="1">
          <a:off x="14592300" y="16575469"/>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5" name="テキスト ボックス 684"/>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96380</xdr:rowOff>
    </xdr:from>
    <xdr:to>
      <xdr:col>76</xdr:col>
      <xdr:colOff>114300</xdr:colOff>
      <xdr:row>98</xdr:row>
      <xdr:rowOff>14199</xdr:rowOff>
    </xdr:to>
    <xdr:cxnSp macro="">
      <xdr:nvCxnSpPr>
        <xdr:cNvPr id="686" name="直線コネクタ 685"/>
        <xdr:cNvCxnSpPr/>
      </xdr:nvCxnSpPr>
      <xdr:spPr>
        <a:xfrm>
          <a:off x="13703300" y="16727030"/>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80607</xdr:rowOff>
    </xdr:from>
    <xdr:to>
      <xdr:col>71</xdr:col>
      <xdr:colOff>177800</xdr:colOff>
      <xdr:row>97</xdr:row>
      <xdr:rowOff>96380</xdr:rowOff>
    </xdr:to>
    <xdr:cxnSp macro="">
      <xdr:nvCxnSpPr>
        <xdr:cNvPr id="689" name="直線コネクタ 688"/>
        <xdr:cNvCxnSpPr/>
      </xdr:nvCxnSpPr>
      <xdr:spPr>
        <a:xfrm>
          <a:off x="12814300" y="1671125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1" name="テキスト ボックス 690"/>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3" name="テキスト ボックス 692"/>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48952</xdr:rowOff>
    </xdr:from>
    <xdr:to>
      <xdr:col>85</xdr:col>
      <xdr:colOff>177800</xdr:colOff>
      <xdr:row>96</xdr:row>
      <xdr:rowOff>150552</xdr:rowOff>
    </xdr:to>
    <xdr:sp macro="" textlink="">
      <xdr:nvSpPr>
        <xdr:cNvPr id="699" name="楕円 698"/>
        <xdr:cNvSpPr/>
      </xdr:nvSpPr>
      <xdr:spPr>
        <a:xfrm>
          <a:off x="162687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71829</xdr:rowOff>
    </xdr:from>
    <xdr:ext cx="534377" cy="259045"/>
    <xdr:sp macro="" textlink="">
      <xdr:nvSpPr>
        <xdr:cNvPr id="700" name="積立金該当値テキスト"/>
        <xdr:cNvSpPr txBox="1"/>
      </xdr:nvSpPr>
      <xdr:spPr>
        <a:xfrm>
          <a:off x="16370300" y="16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65469</xdr:rowOff>
    </xdr:from>
    <xdr:to>
      <xdr:col>81</xdr:col>
      <xdr:colOff>101600</xdr:colOff>
      <xdr:row>96</xdr:row>
      <xdr:rowOff>167069</xdr:rowOff>
    </xdr:to>
    <xdr:sp macro="" textlink="">
      <xdr:nvSpPr>
        <xdr:cNvPr id="701" name="楕円 700"/>
        <xdr:cNvSpPr/>
      </xdr:nvSpPr>
      <xdr:spPr>
        <a:xfrm>
          <a:off x="15430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12146</xdr:rowOff>
    </xdr:from>
    <xdr:ext cx="534377" cy="259045"/>
    <xdr:sp macro="" textlink="">
      <xdr:nvSpPr>
        <xdr:cNvPr id="702" name="テキスト ボックス 701"/>
        <xdr:cNvSpPr txBox="1"/>
      </xdr:nvSpPr>
      <xdr:spPr>
        <a:xfrm>
          <a:off x="15214111"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134849</xdr:rowOff>
    </xdr:from>
    <xdr:to>
      <xdr:col>76</xdr:col>
      <xdr:colOff>165100</xdr:colOff>
      <xdr:row>98</xdr:row>
      <xdr:rowOff>64999</xdr:rowOff>
    </xdr:to>
    <xdr:sp macro="" textlink="">
      <xdr:nvSpPr>
        <xdr:cNvPr id="703" name="楕円 702"/>
        <xdr:cNvSpPr/>
      </xdr:nvSpPr>
      <xdr:spPr>
        <a:xfrm>
          <a:off x="14541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56126</xdr:rowOff>
    </xdr:from>
    <xdr:ext cx="534377" cy="259045"/>
    <xdr:sp macro="" textlink="">
      <xdr:nvSpPr>
        <xdr:cNvPr id="704" name="テキスト ボックス 703"/>
        <xdr:cNvSpPr txBox="1"/>
      </xdr:nvSpPr>
      <xdr:spPr>
        <a:xfrm>
          <a:off x="14325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45580</xdr:rowOff>
    </xdr:from>
    <xdr:to>
      <xdr:col>72</xdr:col>
      <xdr:colOff>38100</xdr:colOff>
      <xdr:row>97</xdr:row>
      <xdr:rowOff>147180</xdr:rowOff>
    </xdr:to>
    <xdr:sp macro="" textlink="">
      <xdr:nvSpPr>
        <xdr:cNvPr id="705" name="楕円 704"/>
        <xdr:cNvSpPr/>
      </xdr:nvSpPr>
      <xdr:spPr>
        <a:xfrm>
          <a:off x="13652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163707</xdr:rowOff>
    </xdr:from>
    <xdr:ext cx="534377" cy="259045"/>
    <xdr:sp macro="" textlink="">
      <xdr:nvSpPr>
        <xdr:cNvPr id="706" name="テキスト ボックス 705"/>
        <xdr:cNvSpPr txBox="1"/>
      </xdr:nvSpPr>
      <xdr:spPr>
        <a:xfrm>
          <a:off x="13436111" y="1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29807</xdr:rowOff>
    </xdr:from>
    <xdr:to>
      <xdr:col>67</xdr:col>
      <xdr:colOff>101600</xdr:colOff>
      <xdr:row>97</xdr:row>
      <xdr:rowOff>131407</xdr:rowOff>
    </xdr:to>
    <xdr:sp macro="" textlink="">
      <xdr:nvSpPr>
        <xdr:cNvPr id="707" name="楕円 706"/>
        <xdr:cNvSpPr/>
      </xdr:nvSpPr>
      <xdr:spPr>
        <a:xfrm>
          <a:off x="12763500" y="166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147934</xdr:rowOff>
    </xdr:from>
    <xdr:ext cx="534377" cy="259045"/>
    <xdr:sp macro="" textlink="">
      <xdr:nvSpPr>
        <xdr:cNvPr id="708" name="テキスト ボックス 707"/>
        <xdr:cNvSpPr txBox="1"/>
      </xdr:nvSpPr>
      <xdr:spPr>
        <a:xfrm>
          <a:off x="12547111" y="164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51746</xdr:rowOff>
    </xdr:from>
    <xdr:to>
      <xdr:col>116</xdr:col>
      <xdr:colOff>62864</xdr:colOff>
      <xdr:row>38</xdr:row>
      <xdr:rowOff>25400</xdr:rowOff>
    </xdr:to>
    <xdr:cxnSp macro="">
      <xdr:nvCxnSpPr>
        <xdr:cNvPr id="728" name="直線コネクタ 727"/>
        <xdr:cNvCxnSpPr/>
      </xdr:nvCxnSpPr>
      <xdr:spPr>
        <a:xfrm flipV="1">
          <a:off x="22159595" y="5881046"/>
          <a:ext cx="1269" cy="659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169873</xdr:rowOff>
    </xdr:from>
    <xdr:ext cx="534377" cy="259045"/>
    <xdr:sp macro="" textlink="">
      <xdr:nvSpPr>
        <xdr:cNvPr id="731" name="投資及び出資金最大値テキスト"/>
        <xdr:cNvSpPr txBox="1"/>
      </xdr:nvSpPr>
      <xdr:spPr>
        <a:xfrm>
          <a:off x="22212300" y="56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51746</xdr:rowOff>
    </xdr:from>
    <xdr:to>
      <xdr:col>116</xdr:col>
      <xdr:colOff>152400</xdr:colOff>
      <xdr:row>34</xdr:row>
      <xdr:rowOff>51746</xdr:rowOff>
    </xdr:to>
    <xdr:cxnSp macro="">
      <xdr:nvCxnSpPr>
        <xdr:cNvPr id="732" name="直線コネクタ 731"/>
        <xdr:cNvCxnSpPr/>
      </xdr:nvCxnSpPr>
      <xdr:spPr>
        <a:xfrm>
          <a:off x="22072600" y="588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3" name="直線コネクタ 73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12450</xdr:rowOff>
    </xdr:from>
    <xdr:ext cx="469744" cy="259045"/>
    <xdr:sp macro="" textlink="">
      <xdr:nvSpPr>
        <xdr:cNvPr id="734" name="投資及び出資金平均値テキスト"/>
        <xdr:cNvSpPr txBox="1"/>
      </xdr:nvSpPr>
      <xdr:spPr>
        <a:xfrm>
          <a:off x="22212300" y="6184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161023</xdr:rowOff>
    </xdr:from>
    <xdr:to>
      <xdr:col>116</xdr:col>
      <xdr:colOff>114300</xdr:colOff>
      <xdr:row>37</xdr:row>
      <xdr:rowOff>91173</xdr:rowOff>
    </xdr:to>
    <xdr:sp macro="" textlink="">
      <xdr:nvSpPr>
        <xdr:cNvPr id="735" name="フローチャート: 判断 734"/>
        <xdr:cNvSpPr/>
      </xdr:nvSpPr>
      <xdr:spPr>
        <a:xfrm>
          <a:off x="22110700" y="63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6" name="直線コネクタ 73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168682</xdr:rowOff>
    </xdr:from>
    <xdr:to>
      <xdr:col>112</xdr:col>
      <xdr:colOff>38100</xdr:colOff>
      <xdr:row>37</xdr:row>
      <xdr:rowOff>98832</xdr:rowOff>
    </xdr:to>
    <xdr:sp macro="" textlink="">
      <xdr:nvSpPr>
        <xdr:cNvPr id="737" name="フローチャート: 判断 736"/>
        <xdr:cNvSpPr/>
      </xdr:nvSpPr>
      <xdr:spPr>
        <a:xfrm>
          <a:off x="21272500" y="634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115359</xdr:rowOff>
    </xdr:from>
    <xdr:ext cx="469744" cy="259045"/>
    <xdr:sp macro="" textlink="">
      <xdr:nvSpPr>
        <xdr:cNvPr id="738" name="テキスト ボックス 737"/>
        <xdr:cNvSpPr txBox="1"/>
      </xdr:nvSpPr>
      <xdr:spPr>
        <a:xfrm>
          <a:off x="21088428" y="61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61976</xdr:rowOff>
    </xdr:from>
    <xdr:to>
      <xdr:col>107</xdr:col>
      <xdr:colOff>50800</xdr:colOff>
      <xdr:row>38</xdr:row>
      <xdr:rowOff>25400</xdr:rowOff>
    </xdr:to>
    <xdr:cxnSp macro="">
      <xdr:nvCxnSpPr>
        <xdr:cNvPr id="739" name="直線コネクタ 738"/>
        <xdr:cNvCxnSpPr/>
      </xdr:nvCxnSpPr>
      <xdr:spPr>
        <a:xfrm>
          <a:off x="19545300" y="640562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10776</xdr:rowOff>
    </xdr:from>
    <xdr:to>
      <xdr:col>107</xdr:col>
      <xdr:colOff>101600</xdr:colOff>
      <xdr:row>37</xdr:row>
      <xdr:rowOff>112376</xdr:rowOff>
    </xdr:to>
    <xdr:sp macro="" textlink="">
      <xdr:nvSpPr>
        <xdr:cNvPr id="740" name="フローチャート: 判断 739"/>
        <xdr:cNvSpPr/>
      </xdr:nvSpPr>
      <xdr:spPr>
        <a:xfrm>
          <a:off x="20383500" y="635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128903</xdr:rowOff>
    </xdr:from>
    <xdr:ext cx="469744" cy="259045"/>
    <xdr:sp macro="" textlink="">
      <xdr:nvSpPr>
        <xdr:cNvPr id="741" name="テキスト ボックス 740"/>
        <xdr:cNvSpPr txBox="1"/>
      </xdr:nvSpPr>
      <xdr:spPr>
        <a:xfrm>
          <a:off x="20199428" y="612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28429</xdr:rowOff>
    </xdr:from>
    <xdr:to>
      <xdr:col>102</xdr:col>
      <xdr:colOff>114300</xdr:colOff>
      <xdr:row>37</xdr:row>
      <xdr:rowOff>61976</xdr:rowOff>
    </xdr:to>
    <xdr:cxnSp macro="">
      <xdr:nvCxnSpPr>
        <xdr:cNvPr id="742" name="直線コネクタ 741"/>
        <xdr:cNvCxnSpPr/>
      </xdr:nvCxnSpPr>
      <xdr:spPr>
        <a:xfrm>
          <a:off x="18656300" y="5343379"/>
          <a:ext cx="889000" cy="10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26092</xdr:rowOff>
    </xdr:from>
    <xdr:to>
      <xdr:col>102</xdr:col>
      <xdr:colOff>165100</xdr:colOff>
      <xdr:row>37</xdr:row>
      <xdr:rowOff>127692</xdr:rowOff>
    </xdr:to>
    <xdr:sp macro="" textlink="">
      <xdr:nvSpPr>
        <xdr:cNvPr id="743" name="フローチャート: 判断 742"/>
        <xdr:cNvSpPr/>
      </xdr:nvSpPr>
      <xdr:spPr>
        <a:xfrm>
          <a:off x="19494500" y="63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118819</xdr:rowOff>
    </xdr:from>
    <xdr:ext cx="469744" cy="259045"/>
    <xdr:sp macro="" textlink="">
      <xdr:nvSpPr>
        <xdr:cNvPr id="744" name="テキスト ボックス 743"/>
        <xdr:cNvSpPr txBox="1"/>
      </xdr:nvSpPr>
      <xdr:spPr>
        <a:xfrm>
          <a:off x="19310428" y="64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2603</xdr:rowOff>
    </xdr:from>
    <xdr:to>
      <xdr:col>98</xdr:col>
      <xdr:colOff>38100</xdr:colOff>
      <xdr:row>37</xdr:row>
      <xdr:rowOff>104203</xdr:rowOff>
    </xdr:to>
    <xdr:sp macro="" textlink="">
      <xdr:nvSpPr>
        <xdr:cNvPr id="745" name="フローチャート: 判断 744"/>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95330</xdr:rowOff>
    </xdr:from>
    <xdr:ext cx="469744" cy="259045"/>
    <xdr:sp macro="" textlink="">
      <xdr:nvSpPr>
        <xdr:cNvPr id="746" name="テキスト ボックス 745"/>
        <xdr:cNvSpPr txBox="1"/>
      </xdr:nvSpPr>
      <xdr:spPr>
        <a:xfrm>
          <a:off x="18421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2" name="楕円 75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4" name="楕円 75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5" name="テキスト ボックス 754"/>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6" name="楕円 75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7" name="テキスト ボックス 75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11176</xdr:rowOff>
    </xdr:from>
    <xdr:to>
      <xdr:col>102</xdr:col>
      <xdr:colOff>165100</xdr:colOff>
      <xdr:row>37</xdr:row>
      <xdr:rowOff>112776</xdr:rowOff>
    </xdr:to>
    <xdr:sp macro="" textlink="">
      <xdr:nvSpPr>
        <xdr:cNvPr id="758" name="楕円 757"/>
        <xdr:cNvSpPr/>
      </xdr:nvSpPr>
      <xdr:spPr>
        <a:xfrm>
          <a:off x="19494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129303</xdr:rowOff>
    </xdr:from>
    <xdr:ext cx="469744" cy="259045"/>
    <xdr:sp macro="" textlink="">
      <xdr:nvSpPr>
        <xdr:cNvPr id="759" name="テキスト ボックス 758"/>
        <xdr:cNvSpPr txBox="1"/>
      </xdr:nvSpPr>
      <xdr:spPr>
        <a:xfrm>
          <a:off x="19310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149079</xdr:rowOff>
    </xdr:from>
    <xdr:to>
      <xdr:col>98</xdr:col>
      <xdr:colOff>38100</xdr:colOff>
      <xdr:row>31</xdr:row>
      <xdr:rowOff>79229</xdr:rowOff>
    </xdr:to>
    <xdr:sp macro="" textlink="">
      <xdr:nvSpPr>
        <xdr:cNvPr id="760" name="楕円 759"/>
        <xdr:cNvSpPr/>
      </xdr:nvSpPr>
      <xdr:spPr>
        <a:xfrm>
          <a:off x="186055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95756</xdr:rowOff>
    </xdr:from>
    <xdr:ext cx="534377" cy="259045"/>
    <xdr:sp macro="" textlink="">
      <xdr:nvSpPr>
        <xdr:cNvPr id="761" name="テキスト ボックス 760"/>
        <xdr:cNvSpPr txBox="1"/>
      </xdr:nvSpPr>
      <xdr:spPr>
        <a:xfrm>
          <a:off x="18389111" y="5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169342</xdr:rowOff>
    </xdr:from>
    <xdr:to>
      <xdr:col>116</xdr:col>
      <xdr:colOff>62864</xdr:colOff>
      <xdr:row>59</xdr:row>
      <xdr:rowOff>44374</xdr:rowOff>
    </xdr:to>
    <xdr:cxnSp macro="">
      <xdr:nvCxnSpPr>
        <xdr:cNvPr id="785" name="直線コネクタ 784"/>
        <xdr:cNvCxnSpPr/>
      </xdr:nvCxnSpPr>
      <xdr:spPr>
        <a:xfrm flipV="1">
          <a:off x="22159595" y="9770542"/>
          <a:ext cx="1269" cy="38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48201</xdr:rowOff>
    </xdr:from>
    <xdr:ext cx="249299" cy="259045"/>
    <xdr:sp macro="" textlink="">
      <xdr:nvSpPr>
        <xdr:cNvPr id="786" name="貸付金最小値テキスト"/>
        <xdr:cNvSpPr txBox="1"/>
      </xdr:nvSpPr>
      <xdr:spPr>
        <a:xfrm>
          <a:off x="22212300" y="10163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44374</xdr:rowOff>
    </xdr:from>
    <xdr:to>
      <xdr:col>116</xdr:col>
      <xdr:colOff>152400</xdr:colOff>
      <xdr:row>59</xdr:row>
      <xdr:rowOff>44374</xdr:rowOff>
    </xdr:to>
    <xdr:cxnSp macro="">
      <xdr:nvCxnSpPr>
        <xdr:cNvPr id="787" name="直線コネクタ 786"/>
        <xdr:cNvCxnSpPr/>
      </xdr:nvCxnSpPr>
      <xdr:spPr>
        <a:xfrm>
          <a:off x="22072600" y="1015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116019</xdr:rowOff>
    </xdr:from>
    <xdr:ext cx="534377" cy="259045"/>
    <xdr:sp macro="" textlink="">
      <xdr:nvSpPr>
        <xdr:cNvPr id="788" name="貸付金最大値テキスト"/>
        <xdr:cNvSpPr txBox="1"/>
      </xdr:nvSpPr>
      <xdr:spPr>
        <a:xfrm>
          <a:off x="22212300" y="95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169342</xdr:rowOff>
    </xdr:from>
    <xdr:to>
      <xdr:col>116</xdr:col>
      <xdr:colOff>152400</xdr:colOff>
      <xdr:row>56</xdr:row>
      <xdr:rowOff>169342</xdr:rowOff>
    </xdr:to>
    <xdr:cxnSp macro="">
      <xdr:nvCxnSpPr>
        <xdr:cNvPr id="789" name="直線コネクタ 788"/>
        <xdr:cNvCxnSpPr/>
      </xdr:nvCxnSpPr>
      <xdr:spPr>
        <a:xfrm>
          <a:off x="22072600" y="977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46603</xdr:rowOff>
    </xdr:from>
    <xdr:to>
      <xdr:col>116</xdr:col>
      <xdr:colOff>63500</xdr:colOff>
      <xdr:row>59</xdr:row>
      <xdr:rowOff>25762</xdr:rowOff>
    </xdr:to>
    <xdr:cxnSp macro="">
      <xdr:nvCxnSpPr>
        <xdr:cNvPr id="790" name="直線コネクタ 789"/>
        <xdr:cNvCxnSpPr/>
      </xdr:nvCxnSpPr>
      <xdr:spPr>
        <a:xfrm>
          <a:off x="21323300" y="9990703"/>
          <a:ext cx="838200" cy="1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91832</xdr:rowOff>
    </xdr:from>
    <xdr:ext cx="469744" cy="259045"/>
    <xdr:sp macro="" textlink="">
      <xdr:nvSpPr>
        <xdr:cNvPr id="791" name="貸付金平均値テキスト"/>
        <xdr:cNvSpPr txBox="1"/>
      </xdr:nvSpPr>
      <xdr:spPr>
        <a:xfrm>
          <a:off x="22212300" y="9864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68955</xdr:rowOff>
    </xdr:from>
    <xdr:to>
      <xdr:col>116</xdr:col>
      <xdr:colOff>114300</xdr:colOff>
      <xdr:row>58</xdr:row>
      <xdr:rowOff>170555</xdr:rowOff>
    </xdr:to>
    <xdr:sp macro="" textlink="">
      <xdr:nvSpPr>
        <xdr:cNvPr id="792" name="フローチャート: 判断 791"/>
        <xdr:cNvSpPr/>
      </xdr:nvSpPr>
      <xdr:spPr>
        <a:xfrm>
          <a:off x="22110700" y="100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46603</xdr:rowOff>
    </xdr:from>
    <xdr:to>
      <xdr:col>111</xdr:col>
      <xdr:colOff>177800</xdr:colOff>
      <xdr:row>58</xdr:row>
      <xdr:rowOff>155397</xdr:rowOff>
    </xdr:to>
    <xdr:cxnSp macro="">
      <xdr:nvCxnSpPr>
        <xdr:cNvPr id="793" name="直線コネクタ 792"/>
        <xdr:cNvCxnSpPr/>
      </xdr:nvCxnSpPr>
      <xdr:spPr>
        <a:xfrm flipV="1">
          <a:off x="20434300" y="9990703"/>
          <a:ext cx="889000" cy="1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69774</xdr:rowOff>
    </xdr:from>
    <xdr:to>
      <xdr:col>112</xdr:col>
      <xdr:colOff>38100</xdr:colOff>
      <xdr:row>58</xdr:row>
      <xdr:rowOff>171374</xdr:rowOff>
    </xdr:to>
    <xdr:sp macro="" textlink="">
      <xdr:nvSpPr>
        <xdr:cNvPr id="794" name="フローチャート: 判断 793"/>
        <xdr:cNvSpPr/>
      </xdr:nvSpPr>
      <xdr:spPr>
        <a:xfrm>
          <a:off x="21272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162501</xdr:rowOff>
    </xdr:from>
    <xdr:ext cx="469744" cy="259045"/>
    <xdr:sp macro="" textlink="">
      <xdr:nvSpPr>
        <xdr:cNvPr id="795" name="テキスト ボックス 794"/>
        <xdr:cNvSpPr txBox="1"/>
      </xdr:nvSpPr>
      <xdr:spPr>
        <a:xfrm>
          <a:off x="21088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58033</xdr:rowOff>
    </xdr:from>
    <xdr:to>
      <xdr:col>107</xdr:col>
      <xdr:colOff>50800</xdr:colOff>
      <xdr:row>58</xdr:row>
      <xdr:rowOff>155397</xdr:rowOff>
    </xdr:to>
    <xdr:cxnSp macro="">
      <xdr:nvCxnSpPr>
        <xdr:cNvPr id="796" name="直線コネクタ 795"/>
        <xdr:cNvCxnSpPr/>
      </xdr:nvCxnSpPr>
      <xdr:spPr>
        <a:xfrm>
          <a:off x="19545300" y="10002133"/>
          <a:ext cx="889000" cy="9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797" name="フローチャート: 判断 796"/>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798" name="テキスト ボックス 797"/>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137795</xdr:rowOff>
    </xdr:from>
    <xdr:to>
      <xdr:col>102</xdr:col>
      <xdr:colOff>114300</xdr:colOff>
      <xdr:row>58</xdr:row>
      <xdr:rowOff>58033</xdr:rowOff>
    </xdr:to>
    <xdr:cxnSp macro="">
      <xdr:nvCxnSpPr>
        <xdr:cNvPr id="799" name="直線コネクタ 798"/>
        <xdr:cNvCxnSpPr/>
      </xdr:nvCxnSpPr>
      <xdr:spPr>
        <a:xfrm>
          <a:off x="18656300" y="8881745"/>
          <a:ext cx="889000" cy="11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59296</xdr:rowOff>
    </xdr:from>
    <xdr:to>
      <xdr:col>102</xdr:col>
      <xdr:colOff>165100</xdr:colOff>
      <xdr:row>58</xdr:row>
      <xdr:rowOff>160896</xdr:rowOff>
    </xdr:to>
    <xdr:sp macro="" textlink="">
      <xdr:nvSpPr>
        <xdr:cNvPr id="800" name="フローチャート: 判断 799"/>
        <xdr:cNvSpPr/>
      </xdr:nvSpPr>
      <xdr:spPr>
        <a:xfrm>
          <a:off x="19494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152023</xdr:rowOff>
    </xdr:from>
    <xdr:ext cx="469744" cy="259045"/>
    <xdr:sp macro="" textlink="">
      <xdr:nvSpPr>
        <xdr:cNvPr id="801" name="テキスト ボックス 800"/>
        <xdr:cNvSpPr txBox="1"/>
      </xdr:nvSpPr>
      <xdr:spPr>
        <a:xfrm>
          <a:off x="19310428"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15386</xdr:rowOff>
    </xdr:from>
    <xdr:to>
      <xdr:col>98</xdr:col>
      <xdr:colOff>38100</xdr:colOff>
      <xdr:row>58</xdr:row>
      <xdr:rowOff>116986</xdr:rowOff>
    </xdr:to>
    <xdr:sp macro="" textlink="">
      <xdr:nvSpPr>
        <xdr:cNvPr id="802" name="フローチャート: 判断 801"/>
        <xdr:cNvSpPr/>
      </xdr:nvSpPr>
      <xdr:spPr>
        <a:xfrm>
          <a:off x="18605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108113</xdr:rowOff>
    </xdr:from>
    <xdr:ext cx="469744" cy="259045"/>
    <xdr:sp macro="" textlink="">
      <xdr:nvSpPr>
        <xdr:cNvPr id="803" name="テキスト ボックス 802"/>
        <xdr:cNvSpPr txBox="1"/>
      </xdr:nvSpPr>
      <xdr:spPr>
        <a:xfrm>
          <a:off x="18421428" y="10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146412</xdr:rowOff>
    </xdr:from>
    <xdr:to>
      <xdr:col>116</xdr:col>
      <xdr:colOff>114300</xdr:colOff>
      <xdr:row>59</xdr:row>
      <xdr:rowOff>76562</xdr:rowOff>
    </xdr:to>
    <xdr:sp macro="" textlink="">
      <xdr:nvSpPr>
        <xdr:cNvPr id="809" name="楕円 808"/>
        <xdr:cNvSpPr/>
      </xdr:nvSpPr>
      <xdr:spPr>
        <a:xfrm>
          <a:off x="22110700" y="100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61339</xdr:rowOff>
    </xdr:from>
    <xdr:ext cx="378565" cy="259045"/>
    <xdr:sp macro="" textlink="">
      <xdr:nvSpPr>
        <xdr:cNvPr id="810" name="貸付金該当値テキスト"/>
        <xdr:cNvSpPr txBox="1"/>
      </xdr:nvSpPr>
      <xdr:spPr>
        <a:xfrm>
          <a:off x="22212300" y="1000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167253</xdr:rowOff>
    </xdr:from>
    <xdr:to>
      <xdr:col>112</xdr:col>
      <xdr:colOff>38100</xdr:colOff>
      <xdr:row>58</xdr:row>
      <xdr:rowOff>97403</xdr:rowOff>
    </xdr:to>
    <xdr:sp macro="" textlink="">
      <xdr:nvSpPr>
        <xdr:cNvPr id="811" name="楕円 810"/>
        <xdr:cNvSpPr/>
      </xdr:nvSpPr>
      <xdr:spPr>
        <a:xfrm>
          <a:off x="21272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113930</xdr:rowOff>
    </xdr:from>
    <xdr:ext cx="469744" cy="259045"/>
    <xdr:sp macro="" textlink="">
      <xdr:nvSpPr>
        <xdr:cNvPr id="812" name="テキスト ボックス 811"/>
        <xdr:cNvSpPr txBox="1"/>
      </xdr:nvSpPr>
      <xdr:spPr>
        <a:xfrm>
          <a:off x="21088428" y="971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104597</xdr:rowOff>
    </xdr:from>
    <xdr:to>
      <xdr:col>107</xdr:col>
      <xdr:colOff>101600</xdr:colOff>
      <xdr:row>59</xdr:row>
      <xdr:rowOff>34747</xdr:rowOff>
    </xdr:to>
    <xdr:sp macro="" textlink="">
      <xdr:nvSpPr>
        <xdr:cNvPr id="813" name="楕円 812"/>
        <xdr:cNvSpPr/>
      </xdr:nvSpPr>
      <xdr:spPr>
        <a:xfrm>
          <a:off x="203835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25874</xdr:rowOff>
    </xdr:from>
    <xdr:ext cx="469744" cy="259045"/>
    <xdr:sp macro="" textlink="">
      <xdr:nvSpPr>
        <xdr:cNvPr id="814" name="テキスト ボックス 813"/>
        <xdr:cNvSpPr txBox="1"/>
      </xdr:nvSpPr>
      <xdr:spPr>
        <a:xfrm>
          <a:off x="20199428" y="101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7233</xdr:rowOff>
    </xdr:from>
    <xdr:to>
      <xdr:col>102</xdr:col>
      <xdr:colOff>165100</xdr:colOff>
      <xdr:row>58</xdr:row>
      <xdr:rowOff>108833</xdr:rowOff>
    </xdr:to>
    <xdr:sp macro="" textlink="">
      <xdr:nvSpPr>
        <xdr:cNvPr id="815" name="楕円 814"/>
        <xdr:cNvSpPr/>
      </xdr:nvSpPr>
      <xdr:spPr>
        <a:xfrm>
          <a:off x="194945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125360</xdr:rowOff>
    </xdr:from>
    <xdr:ext cx="469744" cy="259045"/>
    <xdr:sp macro="" textlink="">
      <xdr:nvSpPr>
        <xdr:cNvPr id="816" name="テキスト ボックス 815"/>
        <xdr:cNvSpPr txBox="1"/>
      </xdr:nvSpPr>
      <xdr:spPr>
        <a:xfrm>
          <a:off x="19310428" y="97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86995</xdr:rowOff>
    </xdr:from>
    <xdr:to>
      <xdr:col>98</xdr:col>
      <xdr:colOff>38100</xdr:colOff>
      <xdr:row>52</xdr:row>
      <xdr:rowOff>17145</xdr:rowOff>
    </xdr:to>
    <xdr:sp macro="" textlink="">
      <xdr:nvSpPr>
        <xdr:cNvPr id="817" name="楕円 816"/>
        <xdr:cNvSpPr/>
      </xdr:nvSpPr>
      <xdr:spPr>
        <a:xfrm>
          <a:off x="186055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33672</xdr:rowOff>
    </xdr:from>
    <xdr:ext cx="534377" cy="259045"/>
    <xdr:sp macro="" textlink="">
      <xdr:nvSpPr>
        <xdr:cNvPr id="818" name="テキスト ボックス 817"/>
        <xdr:cNvSpPr txBox="1"/>
      </xdr:nvSpPr>
      <xdr:spPr>
        <a:xfrm>
          <a:off x="18389111" y="8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73955</xdr:rowOff>
    </xdr:from>
    <xdr:to>
      <xdr:col>116</xdr:col>
      <xdr:colOff>63500</xdr:colOff>
      <xdr:row>76</xdr:row>
      <xdr:rowOff>94529</xdr:rowOff>
    </xdr:to>
    <xdr:cxnSp macro="">
      <xdr:nvCxnSpPr>
        <xdr:cNvPr id="846" name="直線コネクタ 845"/>
        <xdr:cNvCxnSpPr/>
      </xdr:nvCxnSpPr>
      <xdr:spPr>
        <a:xfrm flipV="1">
          <a:off x="21323300" y="1310415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7" name="繰出金平均値テキスト"/>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94529</xdr:rowOff>
    </xdr:from>
    <xdr:to>
      <xdr:col>111</xdr:col>
      <xdr:colOff>177800</xdr:colOff>
      <xdr:row>77</xdr:row>
      <xdr:rowOff>2631</xdr:rowOff>
    </xdr:to>
    <xdr:cxnSp macro="">
      <xdr:nvCxnSpPr>
        <xdr:cNvPr id="849" name="直線コネクタ 848"/>
        <xdr:cNvCxnSpPr/>
      </xdr:nvCxnSpPr>
      <xdr:spPr>
        <a:xfrm flipV="1">
          <a:off x="20434300" y="1312472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1" name="テキスト ボックス 850"/>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2631</xdr:rowOff>
    </xdr:from>
    <xdr:to>
      <xdr:col>107</xdr:col>
      <xdr:colOff>50800</xdr:colOff>
      <xdr:row>77</xdr:row>
      <xdr:rowOff>30476</xdr:rowOff>
    </xdr:to>
    <xdr:cxnSp macro="">
      <xdr:nvCxnSpPr>
        <xdr:cNvPr id="852" name="直線コネクタ 851"/>
        <xdr:cNvCxnSpPr/>
      </xdr:nvCxnSpPr>
      <xdr:spPr>
        <a:xfrm flipV="1">
          <a:off x="19545300" y="13204281"/>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30476</xdr:rowOff>
    </xdr:from>
    <xdr:to>
      <xdr:col>102</xdr:col>
      <xdr:colOff>114300</xdr:colOff>
      <xdr:row>77</xdr:row>
      <xdr:rowOff>33584</xdr:rowOff>
    </xdr:to>
    <xdr:cxnSp macro="">
      <xdr:nvCxnSpPr>
        <xdr:cNvPr id="855" name="直線コネクタ 854"/>
        <xdr:cNvCxnSpPr/>
      </xdr:nvCxnSpPr>
      <xdr:spPr>
        <a:xfrm flipV="1">
          <a:off x="18656300" y="13232126"/>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7" name="テキスト ボックス 856"/>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9" name="テキスト ボックス 858"/>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23155</xdr:rowOff>
    </xdr:from>
    <xdr:to>
      <xdr:col>116</xdr:col>
      <xdr:colOff>114300</xdr:colOff>
      <xdr:row>76</xdr:row>
      <xdr:rowOff>124755</xdr:rowOff>
    </xdr:to>
    <xdr:sp macro="" textlink="">
      <xdr:nvSpPr>
        <xdr:cNvPr id="865" name="楕円 864"/>
        <xdr:cNvSpPr/>
      </xdr:nvSpPr>
      <xdr:spPr>
        <a:xfrm>
          <a:off x="22110700" y="130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1582</xdr:rowOff>
    </xdr:from>
    <xdr:ext cx="534377" cy="259045"/>
    <xdr:sp macro="" textlink="">
      <xdr:nvSpPr>
        <xdr:cNvPr id="866" name="繰出金該当値テキスト"/>
        <xdr:cNvSpPr txBox="1"/>
      </xdr:nvSpPr>
      <xdr:spPr>
        <a:xfrm>
          <a:off x="22212300" y="130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43729</xdr:rowOff>
    </xdr:from>
    <xdr:to>
      <xdr:col>112</xdr:col>
      <xdr:colOff>38100</xdr:colOff>
      <xdr:row>76</xdr:row>
      <xdr:rowOff>145329</xdr:rowOff>
    </xdr:to>
    <xdr:sp macro="" textlink="">
      <xdr:nvSpPr>
        <xdr:cNvPr id="867" name="楕円 866"/>
        <xdr:cNvSpPr/>
      </xdr:nvSpPr>
      <xdr:spPr>
        <a:xfrm>
          <a:off x="21272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136456</xdr:rowOff>
    </xdr:from>
    <xdr:ext cx="534377" cy="259045"/>
    <xdr:sp macro="" textlink="">
      <xdr:nvSpPr>
        <xdr:cNvPr id="868" name="テキスト ボックス 867"/>
        <xdr:cNvSpPr txBox="1"/>
      </xdr:nvSpPr>
      <xdr:spPr>
        <a:xfrm>
          <a:off x="21056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123281</xdr:rowOff>
    </xdr:from>
    <xdr:to>
      <xdr:col>107</xdr:col>
      <xdr:colOff>101600</xdr:colOff>
      <xdr:row>77</xdr:row>
      <xdr:rowOff>53431</xdr:rowOff>
    </xdr:to>
    <xdr:sp macro="" textlink="">
      <xdr:nvSpPr>
        <xdr:cNvPr id="869" name="楕円 868"/>
        <xdr:cNvSpPr/>
      </xdr:nvSpPr>
      <xdr:spPr>
        <a:xfrm>
          <a:off x="20383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44558</xdr:rowOff>
    </xdr:from>
    <xdr:ext cx="534377" cy="259045"/>
    <xdr:sp macro="" textlink="">
      <xdr:nvSpPr>
        <xdr:cNvPr id="870" name="テキスト ボックス 869"/>
        <xdr:cNvSpPr txBox="1"/>
      </xdr:nvSpPr>
      <xdr:spPr>
        <a:xfrm>
          <a:off x="20167111" y="132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151126</xdr:rowOff>
    </xdr:from>
    <xdr:to>
      <xdr:col>102</xdr:col>
      <xdr:colOff>165100</xdr:colOff>
      <xdr:row>77</xdr:row>
      <xdr:rowOff>81276</xdr:rowOff>
    </xdr:to>
    <xdr:sp macro="" textlink="">
      <xdr:nvSpPr>
        <xdr:cNvPr id="871" name="楕円 870"/>
        <xdr:cNvSpPr/>
      </xdr:nvSpPr>
      <xdr:spPr>
        <a:xfrm>
          <a:off x="19494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72403</xdr:rowOff>
    </xdr:from>
    <xdr:ext cx="534377" cy="259045"/>
    <xdr:sp macro="" textlink="">
      <xdr:nvSpPr>
        <xdr:cNvPr id="872" name="テキスト ボックス 871"/>
        <xdr:cNvSpPr txBox="1"/>
      </xdr:nvSpPr>
      <xdr:spPr>
        <a:xfrm>
          <a:off x="19278111" y="132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154234</xdr:rowOff>
    </xdr:from>
    <xdr:to>
      <xdr:col>98</xdr:col>
      <xdr:colOff>38100</xdr:colOff>
      <xdr:row>77</xdr:row>
      <xdr:rowOff>84384</xdr:rowOff>
    </xdr:to>
    <xdr:sp macro="" textlink="">
      <xdr:nvSpPr>
        <xdr:cNvPr id="873" name="楕円 872"/>
        <xdr:cNvSpPr/>
      </xdr:nvSpPr>
      <xdr:spPr>
        <a:xfrm>
          <a:off x="18605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75511</xdr:rowOff>
    </xdr:from>
    <xdr:ext cx="534377" cy="259045"/>
    <xdr:sp macro="" textlink="">
      <xdr:nvSpPr>
        <xdr:cNvPr id="874" name="テキスト ボックス 873"/>
        <xdr:cNvSpPr txBox="1"/>
      </xdr:nvSpPr>
      <xdr:spPr>
        <a:xfrm>
          <a:off x="18389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「扶助費」の住民一人当たりのコストは、国庫補助事業である子育て世帯への臨時特別給付金や、非課税世帯等に対する臨時特別給付金の皆増等の要因により、令和２年度決算と比較し大きく増加した。</a:t>
          </a:r>
        </a:p>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「補助費等」の住民一人当たりのコストは、特別定額給付金が皆減となったこと等により、令和２年度決算と比較し大きく減少した。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貸付金」の住民一人当たりのコストは、令和２年度に新型コロナウイルス感染症の影響による減収対策として、病院に対して貸し付けた特別減収対策貸付金が皆減となったこと等により、令和２年度決算と比較し大きく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140,134
135,468
136.65
63,231,490
59,658,017
3,070,502
32,425,262
67,895,085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110853</xdr:rowOff>
    </xdr:from>
    <xdr:to>
      <xdr:col>24</xdr:col>
      <xdr:colOff>63500</xdr:colOff>
      <xdr:row>36</xdr:row>
      <xdr:rowOff>55880</xdr:rowOff>
    </xdr:to>
    <xdr:cxnSp macro="">
      <xdr:nvCxnSpPr>
        <xdr:cNvPr id="63" name="直線コネクタ 62"/>
        <xdr:cNvCxnSpPr/>
      </xdr:nvCxnSpPr>
      <xdr:spPr>
        <a:xfrm flipV="1">
          <a:off x="3797300" y="6111603"/>
          <a:ext cx="8382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109764</xdr:rowOff>
    </xdr:from>
    <xdr:to>
      <xdr:col>19</xdr:col>
      <xdr:colOff>177800</xdr:colOff>
      <xdr:row>36</xdr:row>
      <xdr:rowOff>55880</xdr:rowOff>
    </xdr:to>
    <xdr:cxnSp macro="">
      <xdr:nvCxnSpPr>
        <xdr:cNvPr id="66" name="直線コネクタ 65"/>
        <xdr:cNvCxnSpPr/>
      </xdr:nvCxnSpPr>
      <xdr:spPr>
        <a:xfrm>
          <a:off x="2908300" y="61105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109764</xdr:rowOff>
    </xdr:from>
    <xdr:to>
      <xdr:col>15</xdr:col>
      <xdr:colOff>50800</xdr:colOff>
      <xdr:row>36</xdr:row>
      <xdr:rowOff>47172</xdr:rowOff>
    </xdr:to>
    <xdr:cxnSp macro="">
      <xdr:nvCxnSpPr>
        <xdr:cNvPr id="69" name="直線コネクタ 68"/>
        <xdr:cNvCxnSpPr/>
      </xdr:nvCxnSpPr>
      <xdr:spPr>
        <a:xfrm flipV="1">
          <a:off x="2019300" y="61105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43906</xdr:rowOff>
    </xdr:from>
    <xdr:to>
      <xdr:col>10</xdr:col>
      <xdr:colOff>114300</xdr:colOff>
      <xdr:row>36</xdr:row>
      <xdr:rowOff>47172</xdr:rowOff>
    </xdr:to>
    <xdr:cxnSp macro="">
      <xdr:nvCxnSpPr>
        <xdr:cNvPr id="72" name="直線コネクタ 71"/>
        <xdr:cNvCxnSpPr/>
      </xdr:nvCxnSpPr>
      <xdr:spPr>
        <a:xfrm>
          <a:off x="1130300" y="6216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60053</xdr:rowOff>
    </xdr:from>
    <xdr:to>
      <xdr:col>24</xdr:col>
      <xdr:colOff>114300</xdr:colOff>
      <xdr:row>35</xdr:row>
      <xdr:rowOff>161653</xdr:rowOff>
    </xdr:to>
    <xdr:sp macro="" textlink="">
      <xdr:nvSpPr>
        <xdr:cNvPr id="82" name="楕円 81"/>
        <xdr:cNvSpPr/>
      </xdr:nvSpPr>
      <xdr:spPr>
        <a:xfrm>
          <a:off x="45847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38480</xdr:rowOff>
    </xdr:from>
    <xdr:ext cx="469744" cy="259045"/>
    <xdr:sp macro="" textlink="">
      <xdr:nvSpPr>
        <xdr:cNvPr id="83" name="議会費該当値テキスト"/>
        <xdr:cNvSpPr txBox="1"/>
      </xdr:nvSpPr>
      <xdr:spPr>
        <a:xfrm>
          <a:off x="4686300"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4" name="楕円 83"/>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97807</xdr:rowOff>
    </xdr:from>
    <xdr:ext cx="469744" cy="259045"/>
    <xdr:sp macro="" textlink="">
      <xdr:nvSpPr>
        <xdr:cNvPr id="85" name="テキスト ボックス 84"/>
        <xdr:cNvSpPr txBox="1"/>
      </xdr:nvSpPr>
      <xdr:spPr>
        <a:xfrm>
          <a:off x="3562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58964</xdr:rowOff>
    </xdr:from>
    <xdr:to>
      <xdr:col>15</xdr:col>
      <xdr:colOff>101600</xdr:colOff>
      <xdr:row>35</xdr:row>
      <xdr:rowOff>160564</xdr:rowOff>
    </xdr:to>
    <xdr:sp macro="" textlink="">
      <xdr:nvSpPr>
        <xdr:cNvPr id="86" name="楕円 85"/>
        <xdr:cNvSpPr/>
      </xdr:nvSpPr>
      <xdr:spPr>
        <a:xfrm>
          <a:off x="2857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151691</xdr:rowOff>
    </xdr:from>
    <xdr:ext cx="469744" cy="259045"/>
    <xdr:sp macro="" textlink="">
      <xdr:nvSpPr>
        <xdr:cNvPr id="87" name="テキスト ボックス 86"/>
        <xdr:cNvSpPr txBox="1"/>
      </xdr:nvSpPr>
      <xdr:spPr>
        <a:xfrm>
          <a:off x="2673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167822</xdr:rowOff>
    </xdr:from>
    <xdr:to>
      <xdr:col>10</xdr:col>
      <xdr:colOff>165100</xdr:colOff>
      <xdr:row>36</xdr:row>
      <xdr:rowOff>97972</xdr:rowOff>
    </xdr:to>
    <xdr:sp macro="" textlink="">
      <xdr:nvSpPr>
        <xdr:cNvPr id="88" name="楕円 87"/>
        <xdr:cNvSpPr/>
      </xdr:nvSpPr>
      <xdr:spPr>
        <a:xfrm>
          <a:off x="1968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89099</xdr:rowOff>
    </xdr:from>
    <xdr:ext cx="469744" cy="259045"/>
    <xdr:sp macro="" textlink="">
      <xdr:nvSpPr>
        <xdr:cNvPr id="89" name="テキスト ボックス 88"/>
        <xdr:cNvSpPr txBox="1"/>
      </xdr:nvSpPr>
      <xdr:spPr>
        <a:xfrm>
          <a:off x="1784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164556</xdr:rowOff>
    </xdr:from>
    <xdr:to>
      <xdr:col>6</xdr:col>
      <xdr:colOff>38100</xdr:colOff>
      <xdr:row>36</xdr:row>
      <xdr:rowOff>94706</xdr:rowOff>
    </xdr:to>
    <xdr:sp macro="" textlink="">
      <xdr:nvSpPr>
        <xdr:cNvPr id="90" name="楕円 89"/>
        <xdr:cNvSpPr/>
      </xdr:nvSpPr>
      <xdr:spPr>
        <a:xfrm>
          <a:off x="1079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85833</xdr:rowOff>
    </xdr:from>
    <xdr:ext cx="469744" cy="259045"/>
    <xdr:sp macro="" textlink="">
      <xdr:nvSpPr>
        <xdr:cNvPr id="91" name="テキスト ボックス 90"/>
        <xdr:cNvSpPr txBox="1"/>
      </xdr:nvSpPr>
      <xdr:spPr>
        <a:xfrm>
          <a:off x="895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141821</xdr:rowOff>
    </xdr:from>
    <xdr:to>
      <xdr:col>24</xdr:col>
      <xdr:colOff>63500</xdr:colOff>
      <xdr:row>57</xdr:row>
      <xdr:rowOff>27381</xdr:rowOff>
    </xdr:to>
    <xdr:cxnSp macro="">
      <xdr:nvCxnSpPr>
        <xdr:cNvPr id="121" name="直線コネクタ 120"/>
        <xdr:cNvCxnSpPr/>
      </xdr:nvCxnSpPr>
      <xdr:spPr>
        <a:xfrm>
          <a:off x="3797300" y="8542871"/>
          <a:ext cx="838200" cy="12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141821</xdr:rowOff>
    </xdr:from>
    <xdr:to>
      <xdr:col>19</xdr:col>
      <xdr:colOff>177800</xdr:colOff>
      <xdr:row>58</xdr:row>
      <xdr:rowOff>77064</xdr:rowOff>
    </xdr:to>
    <xdr:cxnSp macro="">
      <xdr:nvCxnSpPr>
        <xdr:cNvPr id="124" name="直線コネクタ 123"/>
        <xdr:cNvCxnSpPr/>
      </xdr:nvCxnSpPr>
      <xdr:spPr>
        <a:xfrm flipV="1">
          <a:off x="2908300" y="8542871"/>
          <a:ext cx="889000" cy="14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4928</xdr:rowOff>
    </xdr:from>
    <xdr:to>
      <xdr:col>15</xdr:col>
      <xdr:colOff>50800</xdr:colOff>
      <xdr:row>58</xdr:row>
      <xdr:rowOff>77064</xdr:rowOff>
    </xdr:to>
    <xdr:cxnSp macro="">
      <xdr:nvCxnSpPr>
        <xdr:cNvPr id="127" name="直線コネクタ 126"/>
        <xdr:cNvCxnSpPr/>
      </xdr:nvCxnSpPr>
      <xdr:spPr>
        <a:xfrm>
          <a:off x="2019300" y="9949028"/>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4928</xdr:rowOff>
    </xdr:from>
    <xdr:to>
      <xdr:col>10</xdr:col>
      <xdr:colOff>114300</xdr:colOff>
      <xdr:row>58</xdr:row>
      <xdr:rowOff>17590</xdr:rowOff>
    </xdr:to>
    <xdr:cxnSp macro="">
      <xdr:nvCxnSpPr>
        <xdr:cNvPr id="130" name="直線コネクタ 129"/>
        <xdr:cNvCxnSpPr/>
      </xdr:nvCxnSpPr>
      <xdr:spPr>
        <a:xfrm flipV="1">
          <a:off x="1130300" y="9949028"/>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148031</xdr:rowOff>
    </xdr:from>
    <xdr:to>
      <xdr:col>24</xdr:col>
      <xdr:colOff>114300</xdr:colOff>
      <xdr:row>57</xdr:row>
      <xdr:rowOff>78181</xdr:rowOff>
    </xdr:to>
    <xdr:sp macro="" textlink="">
      <xdr:nvSpPr>
        <xdr:cNvPr id="140" name="楕円 139"/>
        <xdr:cNvSpPr/>
      </xdr:nvSpPr>
      <xdr:spPr>
        <a:xfrm>
          <a:off x="4584700" y="9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126458</xdr:rowOff>
    </xdr:from>
    <xdr:ext cx="534377" cy="259045"/>
    <xdr:sp macro="" textlink="">
      <xdr:nvSpPr>
        <xdr:cNvPr id="141" name="総務費該当値テキスト"/>
        <xdr:cNvSpPr txBox="1"/>
      </xdr:nvSpPr>
      <xdr:spPr>
        <a:xfrm>
          <a:off x="4686300" y="97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91021</xdr:rowOff>
    </xdr:from>
    <xdr:to>
      <xdr:col>20</xdr:col>
      <xdr:colOff>38100</xdr:colOff>
      <xdr:row>50</xdr:row>
      <xdr:rowOff>21171</xdr:rowOff>
    </xdr:to>
    <xdr:sp macro="" textlink="">
      <xdr:nvSpPr>
        <xdr:cNvPr id="142" name="楕円 141"/>
        <xdr:cNvSpPr/>
      </xdr:nvSpPr>
      <xdr:spPr>
        <a:xfrm>
          <a:off x="3746500" y="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37698</xdr:rowOff>
    </xdr:from>
    <xdr:ext cx="599010" cy="259045"/>
    <xdr:sp macro="" textlink="">
      <xdr:nvSpPr>
        <xdr:cNvPr id="143" name="テキスト ボックス 142"/>
        <xdr:cNvSpPr txBox="1"/>
      </xdr:nvSpPr>
      <xdr:spPr>
        <a:xfrm>
          <a:off x="3497795" y="82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26264</xdr:rowOff>
    </xdr:from>
    <xdr:to>
      <xdr:col>15</xdr:col>
      <xdr:colOff>101600</xdr:colOff>
      <xdr:row>58</xdr:row>
      <xdr:rowOff>127864</xdr:rowOff>
    </xdr:to>
    <xdr:sp macro="" textlink="">
      <xdr:nvSpPr>
        <xdr:cNvPr id="144" name="楕円 143"/>
        <xdr:cNvSpPr/>
      </xdr:nvSpPr>
      <xdr:spPr>
        <a:xfrm>
          <a:off x="2857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118991</xdr:rowOff>
    </xdr:from>
    <xdr:ext cx="534377" cy="259045"/>
    <xdr:sp macro="" textlink="">
      <xdr:nvSpPr>
        <xdr:cNvPr id="145" name="テキスト ボックス 144"/>
        <xdr:cNvSpPr txBox="1"/>
      </xdr:nvSpPr>
      <xdr:spPr>
        <a:xfrm>
          <a:off x="2641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125578</xdr:rowOff>
    </xdr:from>
    <xdr:to>
      <xdr:col>10</xdr:col>
      <xdr:colOff>165100</xdr:colOff>
      <xdr:row>58</xdr:row>
      <xdr:rowOff>55728</xdr:rowOff>
    </xdr:to>
    <xdr:sp macro="" textlink="">
      <xdr:nvSpPr>
        <xdr:cNvPr id="146" name="楕円 145"/>
        <xdr:cNvSpPr/>
      </xdr:nvSpPr>
      <xdr:spPr>
        <a:xfrm>
          <a:off x="1968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72255</xdr:rowOff>
    </xdr:from>
    <xdr:ext cx="534377" cy="259045"/>
    <xdr:sp macro="" textlink="">
      <xdr:nvSpPr>
        <xdr:cNvPr id="147" name="テキスト ボックス 146"/>
        <xdr:cNvSpPr txBox="1"/>
      </xdr:nvSpPr>
      <xdr:spPr>
        <a:xfrm>
          <a:off x="1752111" y="96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138240</xdr:rowOff>
    </xdr:from>
    <xdr:to>
      <xdr:col>6</xdr:col>
      <xdr:colOff>38100</xdr:colOff>
      <xdr:row>58</xdr:row>
      <xdr:rowOff>68390</xdr:rowOff>
    </xdr:to>
    <xdr:sp macro="" textlink="">
      <xdr:nvSpPr>
        <xdr:cNvPr id="148" name="楕円 147"/>
        <xdr:cNvSpPr/>
      </xdr:nvSpPr>
      <xdr:spPr>
        <a:xfrm>
          <a:off x="1079500" y="9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59517</xdr:rowOff>
    </xdr:from>
    <xdr:ext cx="534377" cy="259045"/>
    <xdr:sp macro="" textlink="">
      <xdr:nvSpPr>
        <xdr:cNvPr id="149" name="テキスト ボックス 148"/>
        <xdr:cNvSpPr txBox="1"/>
      </xdr:nvSpPr>
      <xdr:spPr>
        <a:xfrm>
          <a:off x="863111"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4255</xdr:rowOff>
    </xdr:from>
    <xdr:to>
      <xdr:col>24</xdr:col>
      <xdr:colOff>63500</xdr:colOff>
      <xdr:row>77</xdr:row>
      <xdr:rowOff>170751</xdr:rowOff>
    </xdr:to>
    <xdr:cxnSp macro="">
      <xdr:nvCxnSpPr>
        <xdr:cNvPr id="179" name="直線コネクタ 178"/>
        <xdr:cNvCxnSpPr/>
      </xdr:nvCxnSpPr>
      <xdr:spPr>
        <a:xfrm flipV="1">
          <a:off x="3797300" y="12863005"/>
          <a:ext cx="8382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170751</xdr:rowOff>
    </xdr:from>
    <xdr:to>
      <xdr:col>19</xdr:col>
      <xdr:colOff>177800</xdr:colOff>
      <xdr:row>78</xdr:row>
      <xdr:rowOff>120326</xdr:rowOff>
    </xdr:to>
    <xdr:cxnSp macro="">
      <xdr:nvCxnSpPr>
        <xdr:cNvPr id="182" name="直線コネクタ 181"/>
        <xdr:cNvCxnSpPr/>
      </xdr:nvCxnSpPr>
      <xdr:spPr>
        <a:xfrm flipV="1">
          <a:off x="2908300" y="13372401"/>
          <a:ext cx="889000" cy="1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120326</xdr:rowOff>
    </xdr:from>
    <xdr:to>
      <xdr:col>15</xdr:col>
      <xdr:colOff>50800</xdr:colOff>
      <xdr:row>79</xdr:row>
      <xdr:rowOff>66511</xdr:rowOff>
    </xdr:to>
    <xdr:cxnSp macro="">
      <xdr:nvCxnSpPr>
        <xdr:cNvPr id="185" name="直線コネクタ 184"/>
        <xdr:cNvCxnSpPr/>
      </xdr:nvCxnSpPr>
      <xdr:spPr>
        <a:xfrm flipV="1">
          <a:off x="2019300" y="13493426"/>
          <a:ext cx="889000" cy="1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66511</xdr:rowOff>
    </xdr:from>
    <xdr:to>
      <xdr:col>10</xdr:col>
      <xdr:colOff>114300</xdr:colOff>
      <xdr:row>79</xdr:row>
      <xdr:rowOff>88227</xdr:rowOff>
    </xdr:to>
    <xdr:cxnSp macro="">
      <xdr:nvCxnSpPr>
        <xdr:cNvPr id="188" name="直線コネクタ 187"/>
        <xdr:cNvCxnSpPr/>
      </xdr:nvCxnSpPr>
      <xdr:spPr>
        <a:xfrm flipV="1">
          <a:off x="1130300" y="13611061"/>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44321</xdr:rowOff>
    </xdr:from>
    <xdr:ext cx="599010" cy="259045"/>
    <xdr:sp macro="" textlink="">
      <xdr:nvSpPr>
        <xdr:cNvPr id="190" name="テキスト ボックス 189"/>
        <xdr:cNvSpPr txBox="1"/>
      </xdr:nvSpPr>
      <xdr:spPr>
        <a:xfrm>
          <a:off x="1719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124905</xdr:rowOff>
    </xdr:from>
    <xdr:to>
      <xdr:col>24</xdr:col>
      <xdr:colOff>114300</xdr:colOff>
      <xdr:row>75</xdr:row>
      <xdr:rowOff>55055</xdr:rowOff>
    </xdr:to>
    <xdr:sp macro="" textlink="">
      <xdr:nvSpPr>
        <xdr:cNvPr id="198" name="楕円 197"/>
        <xdr:cNvSpPr/>
      </xdr:nvSpPr>
      <xdr:spPr>
        <a:xfrm>
          <a:off x="4584700" y="12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103332</xdr:rowOff>
    </xdr:from>
    <xdr:ext cx="599010" cy="259045"/>
    <xdr:sp macro="" textlink="">
      <xdr:nvSpPr>
        <xdr:cNvPr id="199" name="民生費該当値テキスト"/>
        <xdr:cNvSpPr txBox="1"/>
      </xdr:nvSpPr>
      <xdr:spPr>
        <a:xfrm>
          <a:off x="4686300" y="1279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119951</xdr:rowOff>
    </xdr:from>
    <xdr:to>
      <xdr:col>20</xdr:col>
      <xdr:colOff>38100</xdr:colOff>
      <xdr:row>78</xdr:row>
      <xdr:rowOff>50101</xdr:rowOff>
    </xdr:to>
    <xdr:sp macro="" textlink="">
      <xdr:nvSpPr>
        <xdr:cNvPr id="200" name="楕円 199"/>
        <xdr:cNvSpPr/>
      </xdr:nvSpPr>
      <xdr:spPr>
        <a:xfrm>
          <a:off x="3746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41228</xdr:rowOff>
    </xdr:from>
    <xdr:ext cx="599010" cy="259045"/>
    <xdr:sp macro="" textlink="">
      <xdr:nvSpPr>
        <xdr:cNvPr id="201" name="テキスト ボックス 200"/>
        <xdr:cNvSpPr txBox="1"/>
      </xdr:nvSpPr>
      <xdr:spPr>
        <a:xfrm>
          <a:off x="3497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69526</xdr:rowOff>
    </xdr:from>
    <xdr:to>
      <xdr:col>15</xdr:col>
      <xdr:colOff>101600</xdr:colOff>
      <xdr:row>78</xdr:row>
      <xdr:rowOff>171126</xdr:rowOff>
    </xdr:to>
    <xdr:sp macro="" textlink="">
      <xdr:nvSpPr>
        <xdr:cNvPr id="202" name="楕円 201"/>
        <xdr:cNvSpPr/>
      </xdr:nvSpPr>
      <xdr:spPr>
        <a:xfrm>
          <a:off x="2857500" y="134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162253</xdr:rowOff>
    </xdr:from>
    <xdr:ext cx="599010" cy="259045"/>
    <xdr:sp macro="" textlink="">
      <xdr:nvSpPr>
        <xdr:cNvPr id="203" name="テキスト ボックス 202"/>
        <xdr:cNvSpPr txBox="1"/>
      </xdr:nvSpPr>
      <xdr:spPr>
        <a:xfrm>
          <a:off x="2608795" y="135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15711</xdr:rowOff>
    </xdr:from>
    <xdr:to>
      <xdr:col>10</xdr:col>
      <xdr:colOff>165100</xdr:colOff>
      <xdr:row>79</xdr:row>
      <xdr:rowOff>117311</xdr:rowOff>
    </xdr:to>
    <xdr:sp macro="" textlink="">
      <xdr:nvSpPr>
        <xdr:cNvPr id="204" name="楕円 203"/>
        <xdr:cNvSpPr/>
      </xdr:nvSpPr>
      <xdr:spPr>
        <a:xfrm>
          <a:off x="1968500" y="135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108438</xdr:rowOff>
    </xdr:from>
    <xdr:ext cx="599010" cy="259045"/>
    <xdr:sp macro="" textlink="">
      <xdr:nvSpPr>
        <xdr:cNvPr id="205" name="テキスト ボックス 204"/>
        <xdr:cNvSpPr txBox="1"/>
      </xdr:nvSpPr>
      <xdr:spPr>
        <a:xfrm>
          <a:off x="1719795" y="136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37427</xdr:rowOff>
    </xdr:from>
    <xdr:to>
      <xdr:col>6</xdr:col>
      <xdr:colOff>38100</xdr:colOff>
      <xdr:row>79</xdr:row>
      <xdr:rowOff>139027</xdr:rowOff>
    </xdr:to>
    <xdr:sp macro="" textlink="">
      <xdr:nvSpPr>
        <xdr:cNvPr id="206" name="楕円 205"/>
        <xdr:cNvSpPr/>
      </xdr:nvSpPr>
      <xdr:spPr>
        <a:xfrm>
          <a:off x="1079500" y="135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130154</xdr:rowOff>
    </xdr:from>
    <xdr:ext cx="599010" cy="259045"/>
    <xdr:sp macro="" textlink="">
      <xdr:nvSpPr>
        <xdr:cNvPr id="207" name="テキスト ボックス 206"/>
        <xdr:cNvSpPr txBox="1"/>
      </xdr:nvSpPr>
      <xdr:spPr>
        <a:xfrm>
          <a:off x="830795" y="136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69262</xdr:rowOff>
    </xdr:from>
    <xdr:to>
      <xdr:col>24</xdr:col>
      <xdr:colOff>62865</xdr:colOff>
      <xdr:row>98</xdr:row>
      <xdr:rowOff>128812</xdr:rowOff>
    </xdr:to>
    <xdr:cxnSp macro="">
      <xdr:nvCxnSpPr>
        <xdr:cNvPr id="236" name="直線コネクタ 235"/>
        <xdr:cNvCxnSpPr/>
      </xdr:nvCxnSpPr>
      <xdr:spPr>
        <a:xfrm flipV="1">
          <a:off x="4633595" y="16014112"/>
          <a:ext cx="1270" cy="91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132639</xdr:rowOff>
    </xdr:from>
    <xdr:ext cx="534377" cy="259045"/>
    <xdr:sp macro="" textlink="">
      <xdr:nvSpPr>
        <xdr:cNvPr id="237" name="衛生費最小値テキスト"/>
        <xdr:cNvSpPr txBox="1"/>
      </xdr:nvSpPr>
      <xdr:spPr>
        <a:xfrm>
          <a:off x="4686300" y="169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128812</xdr:rowOff>
    </xdr:from>
    <xdr:to>
      <xdr:col>24</xdr:col>
      <xdr:colOff>152400</xdr:colOff>
      <xdr:row>98</xdr:row>
      <xdr:rowOff>128812</xdr:rowOff>
    </xdr:to>
    <xdr:cxnSp macro="">
      <xdr:nvCxnSpPr>
        <xdr:cNvPr id="238" name="直線コネクタ 237"/>
        <xdr:cNvCxnSpPr/>
      </xdr:nvCxnSpPr>
      <xdr:spPr>
        <a:xfrm>
          <a:off x="4546600" y="1693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15939</xdr:rowOff>
    </xdr:from>
    <xdr:ext cx="534377" cy="259045"/>
    <xdr:sp macro="" textlink="">
      <xdr:nvSpPr>
        <xdr:cNvPr id="239" name="衛生費最大値テキスト"/>
        <xdr:cNvSpPr txBox="1"/>
      </xdr:nvSpPr>
      <xdr:spPr>
        <a:xfrm>
          <a:off x="4686300" y="157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69262</xdr:rowOff>
    </xdr:from>
    <xdr:to>
      <xdr:col>24</xdr:col>
      <xdr:colOff>152400</xdr:colOff>
      <xdr:row>93</xdr:row>
      <xdr:rowOff>69262</xdr:rowOff>
    </xdr:to>
    <xdr:cxnSp macro="">
      <xdr:nvCxnSpPr>
        <xdr:cNvPr id="240" name="直線コネクタ 239"/>
        <xdr:cNvCxnSpPr/>
      </xdr:nvCxnSpPr>
      <xdr:spPr>
        <a:xfrm>
          <a:off x="4546600" y="1601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47231</xdr:rowOff>
    </xdr:from>
    <xdr:to>
      <xdr:col>24</xdr:col>
      <xdr:colOff>63500</xdr:colOff>
      <xdr:row>98</xdr:row>
      <xdr:rowOff>74250</xdr:rowOff>
    </xdr:to>
    <xdr:cxnSp macro="">
      <xdr:nvCxnSpPr>
        <xdr:cNvPr id="241" name="直線コネクタ 240"/>
        <xdr:cNvCxnSpPr/>
      </xdr:nvCxnSpPr>
      <xdr:spPr>
        <a:xfrm>
          <a:off x="3797300" y="16849331"/>
          <a:ext cx="838200" cy="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97804</xdr:rowOff>
    </xdr:from>
    <xdr:ext cx="534377" cy="259045"/>
    <xdr:sp macro="" textlink="">
      <xdr:nvSpPr>
        <xdr:cNvPr id="242" name="衛生費平均値テキスト"/>
        <xdr:cNvSpPr txBox="1"/>
      </xdr:nvSpPr>
      <xdr:spPr>
        <a:xfrm>
          <a:off x="4686300" y="16557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74927</xdr:rowOff>
    </xdr:from>
    <xdr:to>
      <xdr:col>24</xdr:col>
      <xdr:colOff>114300</xdr:colOff>
      <xdr:row>98</xdr:row>
      <xdr:rowOff>5077</xdr:rowOff>
    </xdr:to>
    <xdr:sp macro="" textlink="">
      <xdr:nvSpPr>
        <xdr:cNvPr id="243" name="フローチャート: 判断 242"/>
        <xdr:cNvSpPr/>
      </xdr:nvSpPr>
      <xdr:spPr>
        <a:xfrm>
          <a:off x="4584700" y="1670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47231</xdr:rowOff>
    </xdr:from>
    <xdr:to>
      <xdr:col>19</xdr:col>
      <xdr:colOff>177800</xdr:colOff>
      <xdr:row>98</xdr:row>
      <xdr:rowOff>82249</xdr:rowOff>
    </xdr:to>
    <xdr:cxnSp macro="">
      <xdr:nvCxnSpPr>
        <xdr:cNvPr id="244" name="直線コネクタ 243"/>
        <xdr:cNvCxnSpPr/>
      </xdr:nvCxnSpPr>
      <xdr:spPr>
        <a:xfrm flipV="1">
          <a:off x="2908300" y="16849331"/>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24006</xdr:rowOff>
    </xdr:from>
    <xdr:to>
      <xdr:col>20</xdr:col>
      <xdr:colOff>38100</xdr:colOff>
      <xdr:row>98</xdr:row>
      <xdr:rowOff>125606</xdr:rowOff>
    </xdr:to>
    <xdr:sp macro="" textlink="">
      <xdr:nvSpPr>
        <xdr:cNvPr id="245" name="フローチャート: 判断 244"/>
        <xdr:cNvSpPr/>
      </xdr:nvSpPr>
      <xdr:spPr>
        <a:xfrm>
          <a:off x="3746500" y="168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116733</xdr:rowOff>
    </xdr:from>
    <xdr:ext cx="534377" cy="259045"/>
    <xdr:sp macro="" textlink="">
      <xdr:nvSpPr>
        <xdr:cNvPr id="246" name="テキスト ボックス 245"/>
        <xdr:cNvSpPr txBox="1"/>
      </xdr:nvSpPr>
      <xdr:spPr>
        <a:xfrm>
          <a:off x="3530111" y="169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129442</xdr:rowOff>
    </xdr:from>
    <xdr:to>
      <xdr:col>15</xdr:col>
      <xdr:colOff>50800</xdr:colOff>
      <xdr:row>98</xdr:row>
      <xdr:rowOff>82249</xdr:rowOff>
    </xdr:to>
    <xdr:cxnSp macro="">
      <xdr:nvCxnSpPr>
        <xdr:cNvPr id="247" name="直線コネクタ 246"/>
        <xdr:cNvCxnSpPr/>
      </xdr:nvCxnSpPr>
      <xdr:spPr>
        <a:xfrm>
          <a:off x="2019300" y="16760092"/>
          <a:ext cx="889000" cy="1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45166</xdr:rowOff>
    </xdr:from>
    <xdr:to>
      <xdr:col>15</xdr:col>
      <xdr:colOff>101600</xdr:colOff>
      <xdr:row>98</xdr:row>
      <xdr:rowOff>146766</xdr:rowOff>
    </xdr:to>
    <xdr:sp macro="" textlink="">
      <xdr:nvSpPr>
        <xdr:cNvPr id="248" name="フローチャート: 判断 247"/>
        <xdr:cNvSpPr/>
      </xdr:nvSpPr>
      <xdr:spPr>
        <a:xfrm>
          <a:off x="2857500" y="1684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137893</xdr:rowOff>
    </xdr:from>
    <xdr:ext cx="534377" cy="259045"/>
    <xdr:sp macro="" textlink="">
      <xdr:nvSpPr>
        <xdr:cNvPr id="249" name="テキスト ボックス 248"/>
        <xdr:cNvSpPr txBox="1"/>
      </xdr:nvSpPr>
      <xdr:spPr>
        <a:xfrm>
          <a:off x="2641111" y="169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121326</xdr:rowOff>
    </xdr:from>
    <xdr:to>
      <xdr:col>10</xdr:col>
      <xdr:colOff>114300</xdr:colOff>
      <xdr:row>97</xdr:row>
      <xdr:rowOff>129442</xdr:rowOff>
    </xdr:to>
    <xdr:cxnSp macro="">
      <xdr:nvCxnSpPr>
        <xdr:cNvPr id="250" name="直線コネクタ 249"/>
        <xdr:cNvCxnSpPr/>
      </xdr:nvCxnSpPr>
      <xdr:spPr>
        <a:xfrm>
          <a:off x="1130300" y="15551826"/>
          <a:ext cx="889000" cy="12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38979</xdr:rowOff>
    </xdr:from>
    <xdr:to>
      <xdr:col>10</xdr:col>
      <xdr:colOff>165100</xdr:colOff>
      <xdr:row>98</xdr:row>
      <xdr:rowOff>140579</xdr:rowOff>
    </xdr:to>
    <xdr:sp macro="" textlink="">
      <xdr:nvSpPr>
        <xdr:cNvPr id="251" name="フローチャート: 判断 250"/>
        <xdr:cNvSpPr/>
      </xdr:nvSpPr>
      <xdr:spPr>
        <a:xfrm>
          <a:off x="1968500" y="168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131706</xdr:rowOff>
    </xdr:from>
    <xdr:ext cx="534377" cy="259045"/>
    <xdr:sp macro="" textlink="">
      <xdr:nvSpPr>
        <xdr:cNvPr id="252" name="テキスト ボックス 251"/>
        <xdr:cNvSpPr txBox="1"/>
      </xdr:nvSpPr>
      <xdr:spPr>
        <a:xfrm>
          <a:off x="1752111" y="169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139235</xdr:rowOff>
    </xdr:from>
    <xdr:to>
      <xdr:col>6</xdr:col>
      <xdr:colOff>38100</xdr:colOff>
      <xdr:row>98</xdr:row>
      <xdr:rowOff>69385</xdr:rowOff>
    </xdr:to>
    <xdr:sp macro="" textlink="">
      <xdr:nvSpPr>
        <xdr:cNvPr id="253" name="フローチャート: 判断 252"/>
        <xdr:cNvSpPr/>
      </xdr:nvSpPr>
      <xdr:spPr>
        <a:xfrm>
          <a:off x="107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60512</xdr:rowOff>
    </xdr:from>
    <xdr:ext cx="534377" cy="259045"/>
    <xdr:sp macro="" textlink="">
      <xdr:nvSpPr>
        <xdr:cNvPr id="254" name="テキスト ボックス 253"/>
        <xdr:cNvSpPr txBox="1"/>
      </xdr:nvSpPr>
      <xdr:spPr>
        <a:xfrm>
          <a:off x="863111" y="168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23450</xdr:rowOff>
    </xdr:from>
    <xdr:to>
      <xdr:col>24</xdr:col>
      <xdr:colOff>114300</xdr:colOff>
      <xdr:row>98</xdr:row>
      <xdr:rowOff>125050</xdr:rowOff>
    </xdr:to>
    <xdr:sp macro="" textlink="">
      <xdr:nvSpPr>
        <xdr:cNvPr id="260" name="楕円 259"/>
        <xdr:cNvSpPr/>
      </xdr:nvSpPr>
      <xdr:spPr>
        <a:xfrm>
          <a:off x="4584700" y="168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109827</xdr:rowOff>
    </xdr:from>
    <xdr:ext cx="534377" cy="259045"/>
    <xdr:sp macro="" textlink="">
      <xdr:nvSpPr>
        <xdr:cNvPr id="261" name="衛生費該当値テキスト"/>
        <xdr:cNvSpPr txBox="1"/>
      </xdr:nvSpPr>
      <xdr:spPr>
        <a:xfrm>
          <a:off x="4686300" y="167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167881</xdr:rowOff>
    </xdr:from>
    <xdr:to>
      <xdr:col>20</xdr:col>
      <xdr:colOff>38100</xdr:colOff>
      <xdr:row>98</xdr:row>
      <xdr:rowOff>98031</xdr:rowOff>
    </xdr:to>
    <xdr:sp macro="" textlink="">
      <xdr:nvSpPr>
        <xdr:cNvPr id="262" name="楕円 261"/>
        <xdr:cNvSpPr/>
      </xdr:nvSpPr>
      <xdr:spPr>
        <a:xfrm>
          <a:off x="37465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114558</xdr:rowOff>
    </xdr:from>
    <xdr:ext cx="534377" cy="259045"/>
    <xdr:sp macro="" textlink="">
      <xdr:nvSpPr>
        <xdr:cNvPr id="263" name="テキスト ボックス 262"/>
        <xdr:cNvSpPr txBox="1"/>
      </xdr:nvSpPr>
      <xdr:spPr>
        <a:xfrm>
          <a:off x="3530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31449</xdr:rowOff>
    </xdr:from>
    <xdr:to>
      <xdr:col>15</xdr:col>
      <xdr:colOff>101600</xdr:colOff>
      <xdr:row>98</xdr:row>
      <xdr:rowOff>133049</xdr:rowOff>
    </xdr:to>
    <xdr:sp macro="" textlink="">
      <xdr:nvSpPr>
        <xdr:cNvPr id="264" name="楕円 263"/>
        <xdr:cNvSpPr/>
      </xdr:nvSpPr>
      <xdr:spPr>
        <a:xfrm>
          <a:off x="2857500" y="168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149576</xdr:rowOff>
    </xdr:from>
    <xdr:ext cx="534377" cy="259045"/>
    <xdr:sp macro="" textlink="">
      <xdr:nvSpPr>
        <xdr:cNvPr id="265" name="テキスト ボックス 264"/>
        <xdr:cNvSpPr txBox="1"/>
      </xdr:nvSpPr>
      <xdr:spPr>
        <a:xfrm>
          <a:off x="2641111" y="166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78642</xdr:rowOff>
    </xdr:from>
    <xdr:to>
      <xdr:col>10</xdr:col>
      <xdr:colOff>165100</xdr:colOff>
      <xdr:row>98</xdr:row>
      <xdr:rowOff>8792</xdr:rowOff>
    </xdr:to>
    <xdr:sp macro="" textlink="">
      <xdr:nvSpPr>
        <xdr:cNvPr id="266" name="楕円 265"/>
        <xdr:cNvSpPr/>
      </xdr:nvSpPr>
      <xdr:spPr>
        <a:xfrm>
          <a:off x="1968500" y="167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25319</xdr:rowOff>
    </xdr:from>
    <xdr:ext cx="534377" cy="259045"/>
    <xdr:sp macro="" textlink="">
      <xdr:nvSpPr>
        <xdr:cNvPr id="267" name="テキスト ボックス 266"/>
        <xdr:cNvSpPr txBox="1"/>
      </xdr:nvSpPr>
      <xdr:spPr>
        <a:xfrm>
          <a:off x="1752111" y="164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70526</xdr:rowOff>
    </xdr:from>
    <xdr:to>
      <xdr:col>6</xdr:col>
      <xdr:colOff>38100</xdr:colOff>
      <xdr:row>91</xdr:row>
      <xdr:rowOff>676</xdr:rowOff>
    </xdr:to>
    <xdr:sp macro="" textlink="">
      <xdr:nvSpPr>
        <xdr:cNvPr id="268" name="楕円 267"/>
        <xdr:cNvSpPr/>
      </xdr:nvSpPr>
      <xdr:spPr>
        <a:xfrm>
          <a:off x="1079500" y="15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17203</xdr:rowOff>
    </xdr:from>
    <xdr:ext cx="599010" cy="259045"/>
    <xdr:sp macro="" textlink="">
      <xdr:nvSpPr>
        <xdr:cNvPr id="269" name="テキスト ボックス 268"/>
        <xdr:cNvSpPr txBox="1"/>
      </xdr:nvSpPr>
      <xdr:spPr>
        <a:xfrm>
          <a:off x="830795" y="152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5" name="テキスト ボックス 28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7" name="テキスト ボックス 28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91" name="直線コネクタ 290"/>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2"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3" name="直線コネクタ 292"/>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4"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5" name="直線コネクタ 294"/>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97546</xdr:rowOff>
    </xdr:from>
    <xdr:to>
      <xdr:col>55</xdr:col>
      <xdr:colOff>0</xdr:colOff>
      <xdr:row>38</xdr:row>
      <xdr:rowOff>100564</xdr:rowOff>
    </xdr:to>
    <xdr:cxnSp macro="">
      <xdr:nvCxnSpPr>
        <xdr:cNvPr id="296" name="直線コネクタ 295"/>
        <xdr:cNvCxnSpPr/>
      </xdr:nvCxnSpPr>
      <xdr:spPr>
        <a:xfrm>
          <a:off x="9639300" y="6612646"/>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7"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8" name="フローチャート: 判断 297"/>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69383</xdr:rowOff>
    </xdr:from>
    <xdr:to>
      <xdr:col>50</xdr:col>
      <xdr:colOff>114300</xdr:colOff>
      <xdr:row>38</xdr:row>
      <xdr:rowOff>97546</xdr:rowOff>
    </xdr:to>
    <xdr:cxnSp macro="">
      <xdr:nvCxnSpPr>
        <xdr:cNvPr id="299" name="直線コネクタ 298"/>
        <xdr:cNvCxnSpPr/>
      </xdr:nvCxnSpPr>
      <xdr:spPr>
        <a:xfrm>
          <a:off x="8750300" y="6584483"/>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300" name="フローチャート: 判断 299"/>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301" name="テキスト ボックス 300"/>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69108</xdr:rowOff>
    </xdr:from>
    <xdr:to>
      <xdr:col>45</xdr:col>
      <xdr:colOff>177800</xdr:colOff>
      <xdr:row>38</xdr:row>
      <xdr:rowOff>69383</xdr:rowOff>
    </xdr:to>
    <xdr:cxnSp macro="">
      <xdr:nvCxnSpPr>
        <xdr:cNvPr id="302" name="直線コネクタ 301"/>
        <xdr:cNvCxnSpPr/>
      </xdr:nvCxnSpPr>
      <xdr:spPr>
        <a:xfrm>
          <a:off x="7861300" y="65842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3" name="フローチャート: 判断 302"/>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4" name="テキスト ボックス 303"/>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69108</xdr:rowOff>
    </xdr:from>
    <xdr:to>
      <xdr:col>41</xdr:col>
      <xdr:colOff>50800</xdr:colOff>
      <xdr:row>38</xdr:row>
      <xdr:rowOff>69291</xdr:rowOff>
    </xdr:to>
    <xdr:cxnSp macro="">
      <xdr:nvCxnSpPr>
        <xdr:cNvPr id="305" name="直線コネクタ 304"/>
        <xdr:cNvCxnSpPr/>
      </xdr:nvCxnSpPr>
      <xdr:spPr>
        <a:xfrm flipV="1">
          <a:off x="6972300" y="65842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6" name="フローチャート: 判断 305"/>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7" name="テキスト ボックス 306"/>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8" name="フローチャート: 判断 307"/>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9" name="テキスト ボックス 308"/>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49764</xdr:rowOff>
    </xdr:from>
    <xdr:to>
      <xdr:col>55</xdr:col>
      <xdr:colOff>50800</xdr:colOff>
      <xdr:row>38</xdr:row>
      <xdr:rowOff>151364</xdr:rowOff>
    </xdr:to>
    <xdr:sp macro="" textlink="">
      <xdr:nvSpPr>
        <xdr:cNvPr id="315" name="楕円 314"/>
        <xdr:cNvSpPr/>
      </xdr:nvSpPr>
      <xdr:spPr>
        <a:xfrm>
          <a:off x="104267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136141</xdr:rowOff>
    </xdr:from>
    <xdr:ext cx="378565" cy="259045"/>
    <xdr:sp macro="" textlink="">
      <xdr:nvSpPr>
        <xdr:cNvPr id="316" name="労働費該当値テキスト"/>
        <xdr:cNvSpPr txBox="1"/>
      </xdr:nvSpPr>
      <xdr:spPr>
        <a:xfrm>
          <a:off x="10528300" y="64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46746</xdr:rowOff>
    </xdr:from>
    <xdr:to>
      <xdr:col>50</xdr:col>
      <xdr:colOff>165100</xdr:colOff>
      <xdr:row>38</xdr:row>
      <xdr:rowOff>148346</xdr:rowOff>
    </xdr:to>
    <xdr:sp macro="" textlink="">
      <xdr:nvSpPr>
        <xdr:cNvPr id="317" name="楕円 316"/>
        <xdr:cNvSpPr/>
      </xdr:nvSpPr>
      <xdr:spPr>
        <a:xfrm>
          <a:off x="9588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139473</xdr:rowOff>
    </xdr:from>
    <xdr:ext cx="378565" cy="259045"/>
    <xdr:sp macro="" textlink="">
      <xdr:nvSpPr>
        <xdr:cNvPr id="318" name="テキスト ボックス 317"/>
        <xdr:cNvSpPr txBox="1"/>
      </xdr:nvSpPr>
      <xdr:spPr>
        <a:xfrm>
          <a:off x="9450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18583</xdr:rowOff>
    </xdr:from>
    <xdr:to>
      <xdr:col>46</xdr:col>
      <xdr:colOff>38100</xdr:colOff>
      <xdr:row>38</xdr:row>
      <xdr:rowOff>120183</xdr:rowOff>
    </xdr:to>
    <xdr:sp macro="" textlink="">
      <xdr:nvSpPr>
        <xdr:cNvPr id="319" name="楕円 318"/>
        <xdr:cNvSpPr/>
      </xdr:nvSpPr>
      <xdr:spPr>
        <a:xfrm>
          <a:off x="8699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111310</xdr:rowOff>
    </xdr:from>
    <xdr:ext cx="378565" cy="259045"/>
    <xdr:sp macro="" textlink="">
      <xdr:nvSpPr>
        <xdr:cNvPr id="320" name="テキスト ボックス 319"/>
        <xdr:cNvSpPr txBox="1"/>
      </xdr:nvSpPr>
      <xdr:spPr>
        <a:xfrm>
          <a:off x="8561017" y="662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18308</xdr:rowOff>
    </xdr:from>
    <xdr:to>
      <xdr:col>41</xdr:col>
      <xdr:colOff>101600</xdr:colOff>
      <xdr:row>38</xdr:row>
      <xdr:rowOff>119908</xdr:rowOff>
    </xdr:to>
    <xdr:sp macro="" textlink="">
      <xdr:nvSpPr>
        <xdr:cNvPr id="321" name="楕円 320"/>
        <xdr:cNvSpPr/>
      </xdr:nvSpPr>
      <xdr:spPr>
        <a:xfrm>
          <a:off x="7810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111035</xdr:rowOff>
    </xdr:from>
    <xdr:ext cx="378565" cy="259045"/>
    <xdr:sp macro="" textlink="">
      <xdr:nvSpPr>
        <xdr:cNvPr id="322" name="テキスト ボックス 321"/>
        <xdr:cNvSpPr txBox="1"/>
      </xdr:nvSpPr>
      <xdr:spPr>
        <a:xfrm>
          <a:off x="7672017" y="662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18491</xdr:rowOff>
    </xdr:from>
    <xdr:to>
      <xdr:col>36</xdr:col>
      <xdr:colOff>165100</xdr:colOff>
      <xdr:row>38</xdr:row>
      <xdr:rowOff>120091</xdr:rowOff>
    </xdr:to>
    <xdr:sp macro="" textlink="">
      <xdr:nvSpPr>
        <xdr:cNvPr id="323" name="楕円 322"/>
        <xdr:cNvSpPr/>
      </xdr:nvSpPr>
      <xdr:spPr>
        <a:xfrm>
          <a:off x="692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111218</xdr:rowOff>
    </xdr:from>
    <xdr:ext cx="378565" cy="259045"/>
    <xdr:sp macro="" textlink="">
      <xdr:nvSpPr>
        <xdr:cNvPr id="324" name="テキスト ボックス 323"/>
        <xdr:cNvSpPr txBox="1"/>
      </xdr:nvSpPr>
      <xdr:spPr>
        <a:xfrm>
          <a:off x="6783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6" name="直線コネクタ 345"/>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7"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8" name="直線コネクタ 347"/>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9"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50" name="直線コネクタ 349"/>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46157</xdr:rowOff>
    </xdr:from>
    <xdr:to>
      <xdr:col>55</xdr:col>
      <xdr:colOff>0</xdr:colOff>
      <xdr:row>57</xdr:row>
      <xdr:rowOff>79212</xdr:rowOff>
    </xdr:to>
    <xdr:cxnSp macro="">
      <xdr:nvCxnSpPr>
        <xdr:cNvPr id="351" name="直線コネクタ 350"/>
        <xdr:cNvCxnSpPr/>
      </xdr:nvCxnSpPr>
      <xdr:spPr>
        <a:xfrm>
          <a:off x="9639300" y="9818807"/>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2"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3" name="フローチャート: 判断 352"/>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46157</xdr:rowOff>
    </xdr:from>
    <xdr:to>
      <xdr:col>50</xdr:col>
      <xdr:colOff>114300</xdr:colOff>
      <xdr:row>57</xdr:row>
      <xdr:rowOff>80401</xdr:rowOff>
    </xdr:to>
    <xdr:cxnSp macro="">
      <xdr:nvCxnSpPr>
        <xdr:cNvPr id="354" name="直線コネクタ 353"/>
        <xdr:cNvCxnSpPr/>
      </xdr:nvCxnSpPr>
      <xdr:spPr>
        <a:xfrm flipV="1">
          <a:off x="8750300" y="9818807"/>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5" name="フローチャート: 判断 354"/>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6" name="テキスト ボックス 355"/>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79395</xdr:rowOff>
    </xdr:from>
    <xdr:to>
      <xdr:col>45</xdr:col>
      <xdr:colOff>177800</xdr:colOff>
      <xdr:row>57</xdr:row>
      <xdr:rowOff>80401</xdr:rowOff>
    </xdr:to>
    <xdr:cxnSp macro="">
      <xdr:nvCxnSpPr>
        <xdr:cNvPr id="357" name="直線コネクタ 356"/>
        <xdr:cNvCxnSpPr/>
      </xdr:nvCxnSpPr>
      <xdr:spPr>
        <a:xfrm>
          <a:off x="7861300" y="98520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8" name="フローチャート: 判断 357"/>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9" name="テキスト ボックス 358"/>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79395</xdr:rowOff>
    </xdr:from>
    <xdr:to>
      <xdr:col>41</xdr:col>
      <xdr:colOff>50800</xdr:colOff>
      <xdr:row>57</xdr:row>
      <xdr:rowOff>100289</xdr:rowOff>
    </xdr:to>
    <xdr:cxnSp macro="">
      <xdr:nvCxnSpPr>
        <xdr:cNvPr id="360" name="直線コネクタ 359"/>
        <xdr:cNvCxnSpPr/>
      </xdr:nvCxnSpPr>
      <xdr:spPr>
        <a:xfrm flipV="1">
          <a:off x="6972300" y="9852045"/>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1" name="フローチャート: 判断 360"/>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2" name="テキスト ボックス 361"/>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3" name="フローチャート: 判断 362"/>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4" name="テキスト ボックス 363"/>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28412</xdr:rowOff>
    </xdr:from>
    <xdr:to>
      <xdr:col>55</xdr:col>
      <xdr:colOff>50800</xdr:colOff>
      <xdr:row>57</xdr:row>
      <xdr:rowOff>130012</xdr:rowOff>
    </xdr:to>
    <xdr:sp macro="" textlink="">
      <xdr:nvSpPr>
        <xdr:cNvPr id="370" name="楕円 369"/>
        <xdr:cNvSpPr/>
      </xdr:nvSpPr>
      <xdr:spPr>
        <a:xfrm>
          <a:off x="10426700" y="98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6839</xdr:rowOff>
    </xdr:from>
    <xdr:ext cx="469744" cy="259045"/>
    <xdr:sp macro="" textlink="">
      <xdr:nvSpPr>
        <xdr:cNvPr id="371" name="農林水産業費該当値テキスト"/>
        <xdr:cNvSpPr txBox="1"/>
      </xdr:nvSpPr>
      <xdr:spPr>
        <a:xfrm>
          <a:off x="10528300" y="97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166807</xdr:rowOff>
    </xdr:from>
    <xdr:to>
      <xdr:col>50</xdr:col>
      <xdr:colOff>165100</xdr:colOff>
      <xdr:row>57</xdr:row>
      <xdr:rowOff>96957</xdr:rowOff>
    </xdr:to>
    <xdr:sp macro="" textlink="">
      <xdr:nvSpPr>
        <xdr:cNvPr id="372" name="楕円 371"/>
        <xdr:cNvSpPr/>
      </xdr:nvSpPr>
      <xdr:spPr>
        <a:xfrm>
          <a:off x="9588500" y="97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88084</xdr:rowOff>
    </xdr:from>
    <xdr:ext cx="469744" cy="259045"/>
    <xdr:sp macro="" textlink="">
      <xdr:nvSpPr>
        <xdr:cNvPr id="373" name="テキスト ボックス 372"/>
        <xdr:cNvSpPr txBox="1"/>
      </xdr:nvSpPr>
      <xdr:spPr>
        <a:xfrm>
          <a:off x="9404428" y="98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29601</xdr:rowOff>
    </xdr:from>
    <xdr:to>
      <xdr:col>46</xdr:col>
      <xdr:colOff>38100</xdr:colOff>
      <xdr:row>57</xdr:row>
      <xdr:rowOff>131201</xdr:rowOff>
    </xdr:to>
    <xdr:sp macro="" textlink="">
      <xdr:nvSpPr>
        <xdr:cNvPr id="374" name="楕円 373"/>
        <xdr:cNvSpPr/>
      </xdr:nvSpPr>
      <xdr:spPr>
        <a:xfrm>
          <a:off x="8699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122328</xdr:rowOff>
    </xdr:from>
    <xdr:ext cx="469744" cy="259045"/>
    <xdr:sp macro="" textlink="">
      <xdr:nvSpPr>
        <xdr:cNvPr id="375" name="テキスト ボックス 374"/>
        <xdr:cNvSpPr txBox="1"/>
      </xdr:nvSpPr>
      <xdr:spPr>
        <a:xfrm>
          <a:off x="8515428" y="98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28595</xdr:rowOff>
    </xdr:from>
    <xdr:to>
      <xdr:col>41</xdr:col>
      <xdr:colOff>101600</xdr:colOff>
      <xdr:row>57</xdr:row>
      <xdr:rowOff>130195</xdr:rowOff>
    </xdr:to>
    <xdr:sp macro="" textlink="">
      <xdr:nvSpPr>
        <xdr:cNvPr id="376" name="楕円 375"/>
        <xdr:cNvSpPr/>
      </xdr:nvSpPr>
      <xdr:spPr>
        <a:xfrm>
          <a:off x="78105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121322</xdr:rowOff>
    </xdr:from>
    <xdr:ext cx="469744" cy="259045"/>
    <xdr:sp macro="" textlink="">
      <xdr:nvSpPr>
        <xdr:cNvPr id="377" name="テキスト ボックス 376"/>
        <xdr:cNvSpPr txBox="1"/>
      </xdr:nvSpPr>
      <xdr:spPr>
        <a:xfrm>
          <a:off x="7626428" y="98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49489</xdr:rowOff>
    </xdr:from>
    <xdr:to>
      <xdr:col>36</xdr:col>
      <xdr:colOff>165100</xdr:colOff>
      <xdr:row>57</xdr:row>
      <xdr:rowOff>151089</xdr:rowOff>
    </xdr:to>
    <xdr:sp macro="" textlink="">
      <xdr:nvSpPr>
        <xdr:cNvPr id="378" name="楕円 377"/>
        <xdr:cNvSpPr/>
      </xdr:nvSpPr>
      <xdr:spPr>
        <a:xfrm>
          <a:off x="6921500" y="98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142216</xdr:rowOff>
    </xdr:from>
    <xdr:ext cx="469744" cy="259045"/>
    <xdr:sp macro="" textlink="">
      <xdr:nvSpPr>
        <xdr:cNvPr id="379" name="テキスト ボックス 378"/>
        <xdr:cNvSpPr txBox="1"/>
      </xdr:nvSpPr>
      <xdr:spPr>
        <a:xfrm>
          <a:off x="6737428" y="99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5" name="直線コネクタ 404"/>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6"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7" name="直線コネクタ 406"/>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8"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9" name="直線コネクタ 408"/>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97148</xdr:rowOff>
    </xdr:from>
    <xdr:to>
      <xdr:col>55</xdr:col>
      <xdr:colOff>0</xdr:colOff>
      <xdr:row>78</xdr:row>
      <xdr:rowOff>132091</xdr:rowOff>
    </xdr:to>
    <xdr:cxnSp macro="">
      <xdr:nvCxnSpPr>
        <xdr:cNvPr id="410" name="直線コネクタ 409"/>
        <xdr:cNvCxnSpPr/>
      </xdr:nvCxnSpPr>
      <xdr:spPr>
        <a:xfrm>
          <a:off x="9639300" y="13470248"/>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11"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2" name="フローチャート: 判断 411"/>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97148</xdr:rowOff>
    </xdr:from>
    <xdr:to>
      <xdr:col>50</xdr:col>
      <xdr:colOff>114300</xdr:colOff>
      <xdr:row>79</xdr:row>
      <xdr:rowOff>44439</xdr:rowOff>
    </xdr:to>
    <xdr:cxnSp macro="">
      <xdr:nvCxnSpPr>
        <xdr:cNvPr id="413" name="直線コネクタ 412"/>
        <xdr:cNvCxnSpPr/>
      </xdr:nvCxnSpPr>
      <xdr:spPr>
        <a:xfrm flipV="1">
          <a:off x="8750300" y="13470248"/>
          <a:ext cx="8890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4" name="フローチャート: 判断 413"/>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5" name="テキスト ボックス 414"/>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28732</xdr:rowOff>
    </xdr:from>
    <xdr:to>
      <xdr:col>45</xdr:col>
      <xdr:colOff>177800</xdr:colOff>
      <xdr:row>79</xdr:row>
      <xdr:rowOff>44439</xdr:rowOff>
    </xdr:to>
    <xdr:cxnSp macro="">
      <xdr:nvCxnSpPr>
        <xdr:cNvPr id="416" name="直線コネクタ 415"/>
        <xdr:cNvCxnSpPr/>
      </xdr:nvCxnSpPr>
      <xdr:spPr>
        <a:xfrm>
          <a:off x="7861300" y="13573282"/>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7" name="フローチャート: 判断 416"/>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8" name="テキスト ボックス 417"/>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28732</xdr:rowOff>
    </xdr:from>
    <xdr:to>
      <xdr:col>41</xdr:col>
      <xdr:colOff>50800</xdr:colOff>
      <xdr:row>79</xdr:row>
      <xdr:rowOff>32421</xdr:rowOff>
    </xdr:to>
    <xdr:cxnSp macro="">
      <xdr:nvCxnSpPr>
        <xdr:cNvPr id="419" name="直線コネクタ 418"/>
        <xdr:cNvCxnSpPr/>
      </xdr:nvCxnSpPr>
      <xdr:spPr>
        <a:xfrm flipV="1">
          <a:off x="6972300" y="1357328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20" name="フローチャート: 判断 419"/>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21" name="テキスト ボックス 420"/>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2" name="フローチャート: 判断 421"/>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3" name="テキスト ボックス 422"/>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81291</xdr:rowOff>
    </xdr:from>
    <xdr:to>
      <xdr:col>55</xdr:col>
      <xdr:colOff>50800</xdr:colOff>
      <xdr:row>79</xdr:row>
      <xdr:rowOff>11441</xdr:rowOff>
    </xdr:to>
    <xdr:sp macro="" textlink="">
      <xdr:nvSpPr>
        <xdr:cNvPr id="429" name="楕円 428"/>
        <xdr:cNvSpPr/>
      </xdr:nvSpPr>
      <xdr:spPr>
        <a:xfrm>
          <a:off x="10426700" y="134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167668</xdr:rowOff>
    </xdr:from>
    <xdr:ext cx="469744" cy="259045"/>
    <xdr:sp macro="" textlink="">
      <xdr:nvSpPr>
        <xdr:cNvPr id="430" name="商工費該当値テキスト"/>
        <xdr:cNvSpPr txBox="1"/>
      </xdr:nvSpPr>
      <xdr:spPr>
        <a:xfrm>
          <a:off x="10528300" y="133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46348</xdr:rowOff>
    </xdr:from>
    <xdr:to>
      <xdr:col>50</xdr:col>
      <xdr:colOff>165100</xdr:colOff>
      <xdr:row>78</xdr:row>
      <xdr:rowOff>147948</xdr:rowOff>
    </xdr:to>
    <xdr:sp macro="" textlink="">
      <xdr:nvSpPr>
        <xdr:cNvPr id="431" name="楕円 430"/>
        <xdr:cNvSpPr/>
      </xdr:nvSpPr>
      <xdr:spPr>
        <a:xfrm>
          <a:off x="9588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139075</xdr:rowOff>
    </xdr:from>
    <xdr:ext cx="469744" cy="259045"/>
    <xdr:sp macro="" textlink="">
      <xdr:nvSpPr>
        <xdr:cNvPr id="432" name="テキスト ボックス 431"/>
        <xdr:cNvSpPr txBox="1"/>
      </xdr:nvSpPr>
      <xdr:spPr>
        <a:xfrm>
          <a:off x="9404428" y="135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165089</xdr:rowOff>
    </xdr:from>
    <xdr:to>
      <xdr:col>46</xdr:col>
      <xdr:colOff>38100</xdr:colOff>
      <xdr:row>79</xdr:row>
      <xdr:rowOff>95239</xdr:rowOff>
    </xdr:to>
    <xdr:sp macro="" textlink="">
      <xdr:nvSpPr>
        <xdr:cNvPr id="433" name="楕円 432"/>
        <xdr:cNvSpPr/>
      </xdr:nvSpPr>
      <xdr:spPr>
        <a:xfrm>
          <a:off x="8699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86366</xdr:rowOff>
    </xdr:from>
    <xdr:ext cx="469744" cy="259045"/>
    <xdr:sp macro="" textlink="">
      <xdr:nvSpPr>
        <xdr:cNvPr id="434" name="テキスト ボックス 433"/>
        <xdr:cNvSpPr txBox="1"/>
      </xdr:nvSpPr>
      <xdr:spPr>
        <a:xfrm>
          <a:off x="8515428" y="13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149382</xdr:rowOff>
    </xdr:from>
    <xdr:to>
      <xdr:col>41</xdr:col>
      <xdr:colOff>101600</xdr:colOff>
      <xdr:row>79</xdr:row>
      <xdr:rowOff>79532</xdr:rowOff>
    </xdr:to>
    <xdr:sp macro="" textlink="">
      <xdr:nvSpPr>
        <xdr:cNvPr id="435" name="楕円 434"/>
        <xdr:cNvSpPr/>
      </xdr:nvSpPr>
      <xdr:spPr>
        <a:xfrm>
          <a:off x="7810500" y="135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70659</xdr:rowOff>
    </xdr:from>
    <xdr:ext cx="469744" cy="259045"/>
    <xdr:sp macro="" textlink="">
      <xdr:nvSpPr>
        <xdr:cNvPr id="436" name="テキスト ボックス 435"/>
        <xdr:cNvSpPr txBox="1"/>
      </xdr:nvSpPr>
      <xdr:spPr>
        <a:xfrm>
          <a:off x="7626428" y="1361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153071</xdr:rowOff>
    </xdr:from>
    <xdr:to>
      <xdr:col>36</xdr:col>
      <xdr:colOff>165100</xdr:colOff>
      <xdr:row>79</xdr:row>
      <xdr:rowOff>83221</xdr:rowOff>
    </xdr:to>
    <xdr:sp macro="" textlink="">
      <xdr:nvSpPr>
        <xdr:cNvPr id="437" name="楕円 436"/>
        <xdr:cNvSpPr/>
      </xdr:nvSpPr>
      <xdr:spPr>
        <a:xfrm>
          <a:off x="6921500" y="13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74348</xdr:rowOff>
    </xdr:from>
    <xdr:ext cx="469744" cy="259045"/>
    <xdr:sp macro="" textlink="">
      <xdr:nvSpPr>
        <xdr:cNvPr id="438" name="テキスト ボックス 437"/>
        <xdr:cNvSpPr txBox="1"/>
      </xdr:nvSpPr>
      <xdr:spPr>
        <a:xfrm>
          <a:off x="6737428" y="136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2" name="直線コネクタ 461"/>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3"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4" name="直線コネクタ 463"/>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5"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6" name="直線コネクタ 465"/>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144402</xdr:rowOff>
    </xdr:from>
    <xdr:to>
      <xdr:col>55</xdr:col>
      <xdr:colOff>0</xdr:colOff>
      <xdr:row>98</xdr:row>
      <xdr:rowOff>12477</xdr:rowOff>
    </xdr:to>
    <xdr:cxnSp macro="">
      <xdr:nvCxnSpPr>
        <xdr:cNvPr id="467" name="直線コネクタ 466"/>
        <xdr:cNvCxnSpPr/>
      </xdr:nvCxnSpPr>
      <xdr:spPr>
        <a:xfrm>
          <a:off x="9639300" y="16775052"/>
          <a:ext cx="8382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8" name="土木費平均値テキスト"/>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9" name="フローチャート: 判断 468"/>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144402</xdr:rowOff>
    </xdr:from>
    <xdr:to>
      <xdr:col>50</xdr:col>
      <xdr:colOff>114300</xdr:colOff>
      <xdr:row>98</xdr:row>
      <xdr:rowOff>22737</xdr:rowOff>
    </xdr:to>
    <xdr:cxnSp macro="">
      <xdr:nvCxnSpPr>
        <xdr:cNvPr id="470" name="直線コネクタ 469"/>
        <xdr:cNvCxnSpPr/>
      </xdr:nvCxnSpPr>
      <xdr:spPr>
        <a:xfrm flipV="1">
          <a:off x="8750300" y="16775052"/>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71" name="フローチャート: 判断 470"/>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2" name="テキスト ボックス 471"/>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22737</xdr:rowOff>
    </xdr:from>
    <xdr:to>
      <xdr:col>45</xdr:col>
      <xdr:colOff>177800</xdr:colOff>
      <xdr:row>98</xdr:row>
      <xdr:rowOff>35736</xdr:rowOff>
    </xdr:to>
    <xdr:cxnSp macro="">
      <xdr:nvCxnSpPr>
        <xdr:cNvPr id="473" name="直線コネクタ 472"/>
        <xdr:cNvCxnSpPr/>
      </xdr:nvCxnSpPr>
      <xdr:spPr>
        <a:xfrm flipV="1">
          <a:off x="7861300" y="16824837"/>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4" name="フローチャート: 判断 473"/>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5" name="テキスト ボックス 474"/>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35736</xdr:rowOff>
    </xdr:from>
    <xdr:to>
      <xdr:col>41</xdr:col>
      <xdr:colOff>50800</xdr:colOff>
      <xdr:row>98</xdr:row>
      <xdr:rowOff>79364</xdr:rowOff>
    </xdr:to>
    <xdr:cxnSp macro="">
      <xdr:nvCxnSpPr>
        <xdr:cNvPr id="476" name="直線コネクタ 475"/>
        <xdr:cNvCxnSpPr/>
      </xdr:nvCxnSpPr>
      <xdr:spPr>
        <a:xfrm flipV="1">
          <a:off x="6972300" y="16837836"/>
          <a:ext cx="889000" cy="4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7" name="フローチャート: 判断 476"/>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8" name="テキスト ボックス 477"/>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9" name="フローチャート: 判断 478"/>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80" name="テキスト ボックス 479"/>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133127</xdr:rowOff>
    </xdr:from>
    <xdr:to>
      <xdr:col>55</xdr:col>
      <xdr:colOff>50800</xdr:colOff>
      <xdr:row>98</xdr:row>
      <xdr:rowOff>63277</xdr:rowOff>
    </xdr:to>
    <xdr:sp macro="" textlink="">
      <xdr:nvSpPr>
        <xdr:cNvPr id="486" name="楕円 485"/>
        <xdr:cNvSpPr/>
      </xdr:nvSpPr>
      <xdr:spPr>
        <a:xfrm>
          <a:off x="10426700" y="167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92504</xdr:rowOff>
    </xdr:from>
    <xdr:ext cx="534377" cy="259045"/>
    <xdr:sp macro="" textlink="">
      <xdr:nvSpPr>
        <xdr:cNvPr id="487" name="土木費該当値テキスト"/>
        <xdr:cNvSpPr txBox="1"/>
      </xdr:nvSpPr>
      <xdr:spPr>
        <a:xfrm>
          <a:off x="10528300" y="165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93602</xdr:rowOff>
    </xdr:from>
    <xdr:to>
      <xdr:col>50</xdr:col>
      <xdr:colOff>165100</xdr:colOff>
      <xdr:row>98</xdr:row>
      <xdr:rowOff>23752</xdr:rowOff>
    </xdr:to>
    <xdr:sp macro="" textlink="">
      <xdr:nvSpPr>
        <xdr:cNvPr id="488" name="楕円 487"/>
        <xdr:cNvSpPr/>
      </xdr:nvSpPr>
      <xdr:spPr>
        <a:xfrm>
          <a:off x="9588500" y="167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40279</xdr:rowOff>
    </xdr:from>
    <xdr:ext cx="534377" cy="259045"/>
    <xdr:sp macro="" textlink="">
      <xdr:nvSpPr>
        <xdr:cNvPr id="489" name="テキスト ボックス 488"/>
        <xdr:cNvSpPr txBox="1"/>
      </xdr:nvSpPr>
      <xdr:spPr>
        <a:xfrm>
          <a:off x="9372111" y="164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143387</xdr:rowOff>
    </xdr:from>
    <xdr:to>
      <xdr:col>46</xdr:col>
      <xdr:colOff>38100</xdr:colOff>
      <xdr:row>98</xdr:row>
      <xdr:rowOff>73537</xdr:rowOff>
    </xdr:to>
    <xdr:sp macro="" textlink="">
      <xdr:nvSpPr>
        <xdr:cNvPr id="490" name="楕円 489"/>
        <xdr:cNvSpPr/>
      </xdr:nvSpPr>
      <xdr:spPr>
        <a:xfrm>
          <a:off x="8699500" y="167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64664</xdr:rowOff>
    </xdr:from>
    <xdr:ext cx="534377" cy="259045"/>
    <xdr:sp macro="" textlink="">
      <xdr:nvSpPr>
        <xdr:cNvPr id="491" name="テキスト ボックス 490"/>
        <xdr:cNvSpPr txBox="1"/>
      </xdr:nvSpPr>
      <xdr:spPr>
        <a:xfrm>
          <a:off x="8483111" y="168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156386</xdr:rowOff>
    </xdr:from>
    <xdr:to>
      <xdr:col>41</xdr:col>
      <xdr:colOff>101600</xdr:colOff>
      <xdr:row>98</xdr:row>
      <xdr:rowOff>86536</xdr:rowOff>
    </xdr:to>
    <xdr:sp macro="" textlink="">
      <xdr:nvSpPr>
        <xdr:cNvPr id="492" name="楕円 491"/>
        <xdr:cNvSpPr/>
      </xdr:nvSpPr>
      <xdr:spPr>
        <a:xfrm>
          <a:off x="7810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103063</xdr:rowOff>
    </xdr:from>
    <xdr:ext cx="534377" cy="259045"/>
    <xdr:sp macro="" textlink="">
      <xdr:nvSpPr>
        <xdr:cNvPr id="493" name="テキスト ボックス 492"/>
        <xdr:cNvSpPr txBox="1"/>
      </xdr:nvSpPr>
      <xdr:spPr>
        <a:xfrm>
          <a:off x="7594111" y="16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28564</xdr:rowOff>
    </xdr:from>
    <xdr:to>
      <xdr:col>36</xdr:col>
      <xdr:colOff>165100</xdr:colOff>
      <xdr:row>98</xdr:row>
      <xdr:rowOff>130164</xdr:rowOff>
    </xdr:to>
    <xdr:sp macro="" textlink="">
      <xdr:nvSpPr>
        <xdr:cNvPr id="494" name="楕円 493"/>
        <xdr:cNvSpPr/>
      </xdr:nvSpPr>
      <xdr:spPr>
        <a:xfrm>
          <a:off x="6921500" y="168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121291</xdr:rowOff>
    </xdr:from>
    <xdr:ext cx="534377" cy="259045"/>
    <xdr:sp macro="" textlink="">
      <xdr:nvSpPr>
        <xdr:cNvPr id="495" name="テキスト ボックス 494"/>
        <xdr:cNvSpPr txBox="1"/>
      </xdr:nvSpPr>
      <xdr:spPr>
        <a:xfrm>
          <a:off x="6705111" y="169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20" name="直線コネクタ 519"/>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21"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2" name="直線コネクタ 521"/>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3"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4" name="直線コネクタ 523"/>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22581</xdr:rowOff>
    </xdr:from>
    <xdr:to>
      <xdr:col>85</xdr:col>
      <xdr:colOff>127000</xdr:colOff>
      <xdr:row>35</xdr:row>
      <xdr:rowOff>48260</xdr:rowOff>
    </xdr:to>
    <xdr:cxnSp macro="">
      <xdr:nvCxnSpPr>
        <xdr:cNvPr id="525" name="直線コネクタ 524"/>
        <xdr:cNvCxnSpPr/>
      </xdr:nvCxnSpPr>
      <xdr:spPr>
        <a:xfrm>
          <a:off x="15481300" y="5851881"/>
          <a:ext cx="8382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6" name="消防費平均値テキスト"/>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7" name="フローチャート: 判断 526"/>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22581</xdr:rowOff>
    </xdr:from>
    <xdr:to>
      <xdr:col>81</xdr:col>
      <xdr:colOff>50800</xdr:colOff>
      <xdr:row>34</xdr:row>
      <xdr:rowOff>152654</xdr:rowOff>
    </xdr:to>
    <xdr:cxnSp macro="">
      <xdr:nvCxnSpPr>
        <xdr:cNvPr id="528" name="直線コネクタ 527"/>
        <xdr:cNvCxnSpPr/>
      </xdr:nvCxnSpPr>
      <xdr:spPr>
        <a:xfrm flipV="1">
          <a:off x="14592300" y="5851881"/>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9" name="フローチャート: 判断 528"/>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30" name="テキスト ボックス 529"/>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152654</xdr:rowOff>
    </xdr:from>
    <xdr:to>
      <xdr:col>76</xdr:col>
      <xdr:colOff>114300</xdr:colOff>
      <xdr:row>34</xdr:row>
      <xdr:rowOff>161036</xdr:rowOff>
    </xdr:to>
    <xdr:cxnSp macro="">
      <xdr:nvCxnSpPr>
        <xdr:cNvPr id="531" name="直線コネクタ 530"/>
        <xdr:cNvCxnSpPr/>
      </xdr:nvCxnSpPr>
      <xdr:spPr>
        <a:xfrm flipV="1">
          <a:off x="13703300" y="59819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2" name="フローチャート: 判断 531"/>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33" name="テキスト ボックス 532"/>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146863</xdr:rowOff>
    </xdr:from>
    <xdr:to>
      <xdr:col>71</xdr:col>
      <xdr:colOff>177800</xdr:colOff>
      <xdr:row>34</xdr:row>
      <xdr:rowOff>161036</xdr:rowOff>
    </xdr:to>
    <xdr:cxnSp macro="">
      <xdr:nvCxnSpPr>
        <xdr:cNvPr id="534" name="直線コネクタ 533"/>
        <xdr:cNvCxnSpPr/>
      </xdr:nvCxnSpPr>
      <xdr:spPr>
        <a:xfrm>
          <a:off x="12814300" y="597616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5" name="フローチャート: 判断 534"/>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6" name="テキスト ボックス 535"/>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7" name="フローチャート: 判断 536"/>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8" name="テキスト ボックス 537"/>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168910</xdr:rowOff>
    </xdr:from>
    <xdr:to>
      <xdr:col>85</xdr:col>
      <xdr:colOff>177800</xdr:colOff>
      <xdr:row>35</xdr:row>
      <xdr:rowOff>99060</xdr:rowOff>
    </xdr:to>
    <xdr:sp macro="" textlink="">
      <xdr:nvSpPr>
        <xdr:cNvPr id="544" name="楕円 543"/>
        <xdr:cNvSpPr/>
      </xdr:nvSpPr>
      <xdr:spPr>
        <a:xfrm>
          <a:off x="16268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20337</xdr:rowOff>
    </xdr:from>
    <xdr:ext cx="534377" cy="259045"/>
    <xdr:sp macro="" textlink="">
      <xdr:nvSpPr>
        <xdr:cNvPr id="545" name="消防費該当値テキスト"/>
        <xdr:cNvSpPr txBox="1"/>
      </xdr:nvSpPr>
      <xdr:spPr>
        <a:xfrm>
          <a:off x="16370300" y="58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143231</xdr:rowOff>
    </xdr:from>
    <xdr:to>
      <xdr:col>81</xdr:col>
      <xdr:colOff>101600</xdr:colOff>
      <xdr:row>34</xdr:row>
      <xdr:rowOff>73381</xdr:rowOff>
    </xdr:to>
    <xdr:sp macro="" textlink="">
      <xdr:nvSpPr>
        <xdr:cNvPr id="546" name="楕円 545"/>
        <xdr:cNvSpPr/>
      </xdr:nvSpPr>
      <xdr:spPr>
        <a:xfrm>
          <a:off x="15430500" y="58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89908</xdr:rowOff>
    </xdr:from>
    <xdr:ext cx="534377" cy="259045"/>
    <xdr:sp macro="" textlink="">
      <xdr:nvSpPr>
        <xdr:cNvPr id="547" name="テキスト ボックス 546"/>
        <xdr:cNvSpPr txBox="1"/>
      </xdr:nvSpPr>
      <xdr:spPr>
        <a:xfrm>
          <a:off x="15214111" y="55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101854</xdr:rowOff>
    </xdr:from>
    <xdr:to>
      <xdr:col>76</xdr:col>
      <xdr:colOff>165100</xdr:colOff>
      <xdr:row>35</xdr:row>
      <xdr:rowOff>32004</xdr:rowOff>
    </xdr:to>
    <xdr:sp macro="" textlink="">
      <xdr:nvSpPr>
        <xdr:cNvPr id="548" name="楕円 547"/>
        <xdr:cNvSpPr/>
      </xdr:nvSpPr>
      <xdr:spPr>
        <a:xfrm>
          <a:off x="14541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48531</xdr:rowOff>
    </xdr:from>
    <xdr:ext cx="534377" cy="259045"/>
    <xdr:sp macro="" textlink="">
      <xdr:nvSpPr>
        <xdr:cNvPr id="549" name="テキスト ボックス 548"/>
        <xdr:cNvSpPr txBox="1"/>
      </xdr:nvSpPr>
      <xdr:spPr>
        <a:xfrm>
          <a:off x="14325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110236</xdr:rowOff>
    </xdr:from>
    <xdr:to>
      <xdr:col>72</xdr:col>
      <xdr:colOff>38100</xdr:colOff>
      <xdr:row>35</xdr:row>
      <xdr:rowOff>40386</xdr:rowOff>
    </xdr:to>
    <xdr:sp macro="" textlink="">
      <xdr:nvSpPr>
        <xdr:cNvPr id="550" name="楕円 549"/>
        <xdr:cNvSpPr/>
      </xdr:nvSpPr>
      <xdr:spPr>
        <a:xfrm>
          <a:off x="13652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56913</xdr:rowOff>
    </xdr:from>
    <xdr:ext cx="534377" cy="259045"/>
    <xdr:sp macro="" textlink="">
      <xdr:nvSpPr>
        <xdr:cNvPr id="551" name="テキスト ボックス 550"/>
        <xdr:cNvSpPr txBox="1"/>
      </xdr:nvSpPr>
      <xdr:spPr>
        <a:xfrm>
          <a:off x="13436111" y="57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96063</xdr:rowOff>
    </xdr:from>
    <xdr:to>
      <xdr:col>67</xdr:col>
      <xdr:colOff>101600</xdr:colOff>
      <xdr:row>35</xdr:row>
      <xdr:rowOff>26213</xdr:rowOff>
    </xdr:to>
    <xdr:sp macro="" textlink="">
      <xdr:nvSpPr>
        <xdr:cNvPr id="552" name="楕円 551"/>
        <xdr:cNvSpPr/>
      </xdr:nvSpPr>
      <xdr:spPr>
        <a:xfrm>
          <a:off x="12763500" y="59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42740</xdr:rowOff>
    </xdr:from>
    <xdr:ext cx="534377" cy="259045"/>
    <xdr:sp macro="" textlink="">
      <xdr:nvSpPr>
        <xdr:cNvPr id="553" name="テキスト ボックス 552"/>
        <xdr:cNvSpPr txBox="1"/>
      </xdr:nvSpPr>
      <xdr:spPr>
        <a:xfrm>
          <a:off x="12547111" y="57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80" name="直線コネクタ 579"/>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81"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2" name="直線コネクタ 581"/>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3"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4" name="直線コネクタ 583"/>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90029</xdr:rowOff>
    </xdr:from>
    <xdr:to>
      <xdr:col>85</xdr:col>
      <xdr:colOff>127000</xdr:colOff>
      <xdr:row>58</xdr:row>
      <xdr:rowOff>107663</xdr:rowOff>
    </xdr:to>
    <xdr:cxnSp macro="">
      <xdr:nvCxnSpPr>
        <xdr:cNvPr id="585" name="直線コネクタ 584"/>
        <xdr:cNvCxnSpPr/>
      </xdr:nvCxnSpPr>
      <xdr:spPr>
        <a:xfrm>
          <a:off x="15481300" y="10034129"/>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6"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7" name="フローチャート: 判断 586"/>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11716</xdr:rowOff>
    </xdr:from>
    <xdr:to>
      <xdr:col>81</xdr:col>
      <xdr:colOff>50800</xdr:colOff>
      <xdr:row>58</xdr:row>
      <xdr:rowOff>90029</xdr:rowOff>
    </xdr:to>
    <xdr:cxnSp macro="">
      <xdr:nvCxnSpPr>
        <xdr:cNvPr id="588" name="直線コネクタ 587"/>
        <xdr:cNvCxnSpPr/>
      </xdr:nvCxnSpPr>
      <xdr:spPr>
        <a:xfrm>
          <a:off x="14592300" y="9955816"/>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9" name="フローチャート: 判断 588"/>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90" name="テキスト ボックス 589"/>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11716</xdr:rowOff>
    </xdr:from>
    <xdr:to>
      <xdr:col>76</xdr:col>
      <xdr:colOff>114300</xdr:colOff>
      <xdr:row>59</xdr:row>
      <xdr:rowOff>119322</xdr:rowOff>
    </xdr:to>
    <xdr:cxnSp macro="">
      <xdr:nvCxnSpPr>
        <xdr:cNvPr id="591" name="直線コネクタ 590"/>
        <xdr:cNvCxnSpPr/>
      </xdr:nvCxnSpPr>
      <xdr:spPr>
        <a:xfrm flipV="1">
          <a:off x="13703300" y="9955816"/>
          <a:ext cx="889000" cy="27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2" name="フローチャート: 判断 591"/>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93" name="テキスト ボックス 592"/>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125592</xdr:rowOff>
    </xdr:from>
    <xdr:to>
      <xdr:col>71</xdr:col>
      <xdr:colOff>177800</xdr:colOff>
      <xdr:row>59</xdr:row>
      <xdr:rowOff>119322</xdr:rowOff>
    </xdr:to>
    <xdr:cxnSp macro="">
      <xdr:nvCxnSpPr>
        <xdr:cNvPr id="594" name="直線コネクタ 593"/>
        <xdr:cNvCxnSpPr/>
      </xdr:nvCxnSpPr>
      <xdr:spPr>
        <a:xfrm>
          <a:off x="12814300" y="10069692"/>
          <a:ext cx="889000" cy="16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5" name="フローチャート: 判断 594"/>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6" name="テキスト ボックス 595"/>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7" name="フローチャート: 判断 596"/>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8" name="テキスト ボックス 597"/>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56863</xdr:rowOff>
    </xdr:from>
    <xdr:to>
      <xdr:col>85</xdr:col>
      <xdr:colOff>177800</xdr:colOff>
      <xdr:row>58</xdr:row>
      <xdr:rowOff>158463</xdr:rowOff>
    </xdr:to>
    <xdr:sp macro="" textlink="">
      <xdr:nvSpPr>
        <xdr:cNvPr id="604" name="楕円 603"/>
        <xdr:cNvSpPr/>
      </xdr:nvSpPr>
      <xdr:spPr>
        <a:xfrm>
          <a:off x="16268700" y="100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143240</xdr:rowOff>
    </xdr:from>
    <xdr:ext cx="534377" cy="259045"/>
    <xdr:sp macro="" textlink="">
      <xdr:nvSpPr>
        <xdr:cNvPr id="605" name="教育費該当値テキスト"/>
        <xdr:cNvSpPr txBox="1"/>
      </xdr:nvSpPr>
      <xdr:spPr>
        <a:xfrm>
          <a:off x="16370300" y="99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39229</xdr:rowOff>
    </xdr:from>
    <xdr:to>
      <xdr:col>81</xdr:col>
      <xdr:colOff>101600</xdr:colOff>
      <xdr:row>58</xdr:row>
      <xdr:rowOff>140829</xdr:rowOff>
    </xdr:to>
    <xdr:sp macro="" textlink="">
      <xdr:nvSpPr>
        <xdr:cNvPr id="606" name="楕円 605"/>
        <xdr:cNvSpPr/>
      </xdr:nvSpPr>
      <xdr:spPr>
        <a:xfrm>
          <a:off x="15430500" y="99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131956</xdr:rowOff>
    </xdr:from>
    <xdr:ext cx="534377" cy="259045"/>
    <xdr:sp macro="" textlink="">
      <xdr:nvSpPr>
        <xdr:cNvPr id="607" name="テキスト ボックス 606"/>
        <xdr:cNvSpPr txBox="1"/>
      </xdr:nvSpPr>
      <xdr:spPr>
        <a:xfrm>
          <a:off x="15214111" y="100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132366</xdr:rowOff>
    </xdr:from>
    <xdr:to>
      <xdr:col>76</xdr:col>
      <xdr:colOff>165100</xdr:colOff>
      <xdr:row>58</xdr:row>
      <xdr:rowOff>62516</xdr:rowOff>
    </xdr:to>
    <xdr:sp macro="" textlink="">
      <xdr:nvSpPr>
        <xdr:cNvPr id="608" name="楕円 607"/>
        <xdr:cNvSpPr/>
      </xdr:nvSpPr>
      <xdr:spPr>
        <a:xfrm>
          <a:off x="14541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53643</xdr:rowOff>
    </xdr:from>
    <xdr:ext cx="534377" cy="259045"/>
    <xdr:sp macro="" textlink="">
      <xdr:nvSpPr>
        <xdr:cNvPr id="609" name="テキスト ボックス 608"/>
        <xdr:cNvSpPr txBox="1"/>
      </xdr:nvSpPr>
      <xdr:spPr>
        <a:xfrm>
          <a:off x="14325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68522</xdr:rowOff>
    </xdr:from>
    <xdr:to>
      <xdr:col>72</xdr:col>
      <xdr:colOff>38100</xdr:colOff>
      <xdr:row>59</xdr:row>
      <xdr:rowOff>170122</xdr:rowOff>
    </xdr:to>
    <xdr:sp macro="" textlink="">
      <xdr:nvSpPr>
        <xdr:cNvPr id="610" name="楕円 609"/>
        <xdr:cNvSpPr/>
      </xdr:nvSpPr>
      <xdr:spPr>
        <a:xfrm>
          <a:off x="13652500" y="10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161249</xdr:rowOff>
    </xdr:from>
    <xdr:ext cx="534377" cy="259045"/>
    <xdr:sp macro="" textlink="">
      <xdr:nvSpPr>
        <xdr:cNvPr id="611" name="テキスト ボックス 610"/>
        <xdr:cNvSpPr txBox="1"/>
      </xdr:nvSpPr>
      <xdr:spPr>
        <a:xfrm>
          <a:off x="13436111" y="102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74792</xdr:rowOff>
    </xdr:from>
    <xdr:to>
      <xdr:col>67</xdr:col>
      <xdr:colOff>101600</xdr:colOff>
      <xdr:row>59</xdr:row>
      <xdr:rowOff>4942</xdr:rowOff>
    </xdr:to>
    <xdr:sp macro="" textlink="">
      <xdr:nvSpPr>
        <xdr:cNvPr id="612" name="楕円 611"/>
        <xdr:cNvSpPr/>
      </xdr:nvSpPr>
      <xdr:spPr>
        <a:xfrm>
          <a:off x="12763500" y="100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167519</xdr:rowOff>
    </xdr:from>
    <xdr:ext cx="534377" cy="259045"/>
    <xdr:sp macro="" textlink="">
      <xdr:nvSpPr>
        <xdr:cNvPr id="613" name="テキスト ボックス 612"/>
        <xdr:cNvSpPr txBox="1"/>
      </xdr:nvSpPr>
      <xdr:spPr>
        <a:xfrm>
          <a:off x="12547111" y="101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7" name="直線コネクタ 636"/>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8"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40"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41" name="直線コネクタ 640"/>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16408</xdr:rowOff>
    </xdr:from>
    <xdr:to>
      <xdr:col>85</xdr:col>
      <xdr:colOff>127000</xdr:colOff>
      <xdr:row>79</xdr:row>
      <xdr:rowOff>44450</xdr:rowOff>
    </xdr:to>
    <xdr:cxnSp macro="">
      <xdr:nvCxnSpPr>
        <xdr:cNvPr id="642" name="直線コネクタ 641"/>
        <xdr:cNvCxnSpPr/>
      </xdr:nvCxnSpPr>
      <xdr:spPr>
        <a:xfrm>
          <a:off x="15481300" y="1356095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43"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4" name="フローチャート: 判断 643"/>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7531</xdr:rowOff>
    </xdr:from>
    <xdr:to>
      <xdr:col>81</xdr:col>
      <xdr:colOff>50800</xdr:colOff>
      <xdr:row>79</xdr:row>
      <xdr:rowOff>16408</xdr:rowOff>
    </xdr:to>
    <xdr:cxnSp macro="">
      <xdr:nvCxnSpPr>
        <xdr:cNvPr id="645" name="直線コネクタ 644"/>
        <xdr:cNvCxnSpPr/>
      </xdr:nvCxnSpPr>
      <xdr:spPr>
        <a:xfrm>
          <a:off x="14592300" y="1355208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6" name="フローチャート: 判断 645"/>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7" name="テキスト ボックス 646"/>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7531</xdr:rowOff>
    </xdr:from>
    <xdr:to>
      <xdr:col>76</xdr:col>
      <xdr:colOff>114300</xdr:colOff>
      <xdr:row>79</xdr:row>
      <xdr:rowOff>44069</xdr:rowOff>
    </xdr:to>
    <xdr:cxnSp macro="">
      <xdr:nvCxnSpPr>
        <xdr:cNvPr id="648" name="直線コネクタ 647"/>
        <xdr:cNvCxnSpPr/>
      </xdr:nvCxnSpPr>
      <xdr:spPr>
        <a:xfrm flipV="1">
          <a:off x="13703300" y="13552081"/>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9" name="フローチャート: 判断 648"/>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50" name="テキスト ボックス 649"/>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41935</xdr:rowOff>
    </xdr:from>
    <xdr:to>
      <xdr:col>71</xdr:col>
      <xdr:colOff>177800</xdr:colOff>
      <xdr:row>79</xdr:row>
      <xdr:rowOff>44069</xdr:rowOff>
    </xdr:to>
    <xdr:cxnSp macro="">
      <xdr:nvCxnSpPr>
        <xdr:cNvPr id="651" name="直線コネクタ 650"/>
        <xdr:cNvCxnSpPr/>
      </xdr:nvCxnSpPr>
      <xdr:spPr>
        <a:xfrm>
          <a:off x="12814300" y="1358648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2" name="フローチャート: 判断 651"/>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53" name="テキスト ボックス 652"/>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4" name="フローチャート: 判断 653"/>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5" name="テキスト ボックス 654"/>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62" name="災害復旧費該当値テキスト"/>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137058</xdr:rowOff>
    </xdr:from>
    <xdr:to>
      <xdr:col>81</xdr:col>
      <xdr:colOff>101600</xdr:colOff>
      <xdr:row>79</xdr:row>
      <xdr:rowOff>67208</xdr:rowOff>
    </xdr:to>
    <xdr:sp macro="" textlink="">
      <xdr:nvSpPr>
        <xdr:cNvPr id="663" name="楕円 662"/>
        <xdr:cNvSpPr/>
      </xdr:nvSpPr>
      <xdr:spPr>
        <a:xfrm>
          <a:off x="15430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58335</xdr:rowOff>
    </xdr:from>
    <xdr:ext cx="378565" cy="259045"/>
    <xdr:sp macro="" textlink="">
      <xdr:nvSpPr>
        <xdr:cNvPr id="664" name="テキスト ボックス 663"/>
        <xdr:cNvSpPr txBox="1"/>
      </xdr:nvSpPr>
      <xdr:spPr>
        <a:xfrm>
          <a:off x="15292017" y="136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128181</xdr:rowOff>
    </xdr:from>
    <xdr:to>
      <xdr:col>76</xdr:col>
      <xdr:colOff>165100</xdr:colOff>
      <xdr:row>79</xdr:row>
      <xdr:rowOff>58331</xdr:rowOff>
    </xdr:to>
    <xdr:sp macro="" textlink="">
      <xdr:nvSpPr>
        <xdr:cNvPr id="665" name="楕円 664"/>
        <xdr:cNvSpPr/>
      </xdr:nvSpPr>
      <xdr:spPr>
        <a:xfrm>
          <a:off x="14541500" y="13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49458</xdr:rowOff>
    </xdr:from>
    <xdr:ext cx="378565" cy="259045"/>
    <xdr:sp macro="" textlink="">
      <xdr:nvSpPr>
        <xdr:cNvPr id="666" name="テキスト ボックス 665"/>
        <xdr:cNvSpPr txBox="1"/>
      </xdr:nvSpPr>
      <xdr:spPr>
        <a:xfrm>
          <a:off x="14403017" y="13594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67" name="楕円 666"/>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68" name="テキスト ボックス 667"/>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162585</xdr:rowOff>
    </xdr:from>
    <xdr:to>
      <xdr:col>67</xdr:col>
      <xdr:colOff>101600</xdr:colOff>
      <xdr:row>79</xdr:row>
      <xdr:rowOff>92735</xdr:rowOff>
    </xdr:to>
    <xdr:sp macro="" textlink="">
      <xdr:nvSpPr>
        <xdr:cNvPr id="669" name="楕円 668"/>
        <xdr:cNvSpPr/>
      </xdr:nvSpPr>
      <xdr:spPr>
        <a:xfrm>
          <a:off x="12763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83862</xdr:rowOff>
    </xdr:from>
    <xdr:ext cx="313932" cy="259045"/>
    <xdr:sp macro="" textlink="">
      <xdr:nvSpPr>
        <xdr:cNvPr id="670" name="テキスト ボックス 669"/>
        <xdr:cNvSpPr txBox="1"/>
      </xdr:nvSpPr>
      <xdr:spPr>
        <a:xfrm>
          <a:off x="12657333" y="1362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6" name="直線コネクタ 695"/>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7"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8" name="直線コネクタ 697"/>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9"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700" name="直線コネクタ 699"/>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33999</xdr:rowOff>
    </xdr:from>
    <xdr:to>
      <xdr:col>85</xdr:col>
      <xdr:colOff>127000</xdr:colOff>
      <xdr:row>96</xdr:row>
      <xdr:rowOff>112530</xdr:rowOff>
    </xdr:to>
    <xdr:cxnSp macro="">
      <xdr:nvCxnSpPr>
        <xdr:cNvPr id="701" name="直線コネクタ 700"/>
        <xdr:cNvCxnSpPr/>
      </xdr:nvCxnSpPr>
      <xdr:spPr>
        <a:xfrm flipV="1">
          <a:off x="15481300" y="16493199"/>
          <a:ext cx="838200" cy="7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702"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3" name="フローチャート: 判断 702"/>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100631</xdr:rowOff>
    </xdr:from>
    <xdr:to>
      <xdr:col>81</xdr:col>
      <xdr:colOff>50800</xdr:colOff>
      <xdr:row>96</xdr:row>
      <xdr:rowOff>112530</xdr:rowOff>
    </xdr:to>
    <xdr:cxnSp macro="">
      <xdr:nvCxnSpPr>
        <xdr:cNvPr id="704" name="直線コネクタ 703"/>
        <xdr:cNvCxnSpPr/>
      </xdr:nvCxnSpPr>
      <xdr:spPr>
        <a:xfrm>
          <a:off x="14592300" y="16559831"/>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5" name="フローチャート: 判断 704"/>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6" name="テキスト ボックス 705"/>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100631</xdr:rowOff>
    </xdr:from>
    <xdr:to>
      <xdr:col>76</xdr:col>
      <xdr:colOff>114300</xdr:colOff>
      <xdr:row>96</xdr:row>
      <xdr:rowOff>130066</xdr:rowOff>
    </xdr:to>
    <xdr:cxnSp macro="">
      <xdr:nvCxnSpPr>
        <xdr:cNvPr id="707" name="直線コネクタ 706"/>
        <xdr:cNvCxnSpPr/>
      </xdr:nvCxnSpPr>
      <xdr:spPr>
        <a:xfrm flipV="1">
          <a:off x="13703300" y="16559831"/>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8" name="フローチャート: 判断 707"/>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9" name="テキスト ボックス 708"/>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130066</xdr:rowOff>
    </xdr:from>
    <xdr:to>
      <xdr:col>71</xdr:col>
      <xdr:colOff>177800</xdr:colOff>
      <xdr:row>96</xdr:row>
      <xdr:rowOff>140277</xdr:rowOff>
    </xdr:to>
    <xdr:cxnSp macro="">
      <xdr:nvCxnSpPr>
        <xdr:cNvPr id="710" name="直線コネクタ 709"/>
        <xdr:cNvCxnSpPr/>
      </xdr:nvCxnSpPr>
      <xdr:spPr>
        <a:xfrm flipV="1">
          <a:off x="12814300" y="1658926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11" name="フローチャート: 判断 710"/>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12" name="テキスト ボックス 711"/>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3" name="フローチャート: 判断 712"/>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4" name="テキスト ボックス 713"/>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154649</xdr:rowOff>
    </xdr:from>
    <xdr:to>
      <xdr:col>85</xdr:col>
      <xdr:colOff>177800</xdr:colOff>
      <xdr:row>96</xdr:row>
      <xdr:rowOff>84799</xdr:rowOff>
    </xdr:to>
    <xdr:sp macro="" textlink="">
      <xdr:nvSpPr>
        <xdr:cNvPr id="720" name="楕円 719"/>
        <xdr:cNvSpPr/>
      </xdr:nvSpPr>
      <xdr:spPr>
        <a:xfrm>
          <a:off x="162687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6076</xdr:rowOff>
    </xdr:from>
    <xdr:ext cx="534377" cy="259045"/>
    <xdr:sp macro="" textlink="">
      <xdr:nvSpPr>
        <xdr:cNvPr id="721" name="公債費該当値テキスト"/>
        <xdr:cNvSpPr txBox="1"/>
      </xdr:nvSpPr>
      <xdr:spPr>
        <a:xfrm>
          <a:off x="16370300" y="162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61730</xdr:rowOff>
    </xdr:from>
    <xdr:to>
      <xdr:col>81</xdr:col>
      <xdr:colOff>101600</xdr:colOff>
      <xdr:row>96</xdr:row>
      <xdr:rowOff>163330</xdr:rowOff>
    </xdr:to>
    <xdr:sp macro="" textlink="">
      <xdr:nvSpPr>
        <xdr:cNvPr id="722" name="楕円 721"/>
        <xdr:cNvSpPr/>
      </xdr:nvSpPr>
      <xdr:spPr>
        <a:xfrm>
          <a:off x="15430500" y="16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8407</xdr:rowOff>
    </xdr:from>
    <xdr:ext cx="534377" cy="259045"/>
    <xdr:sp macro="" textlink="">
      <xdr:nvSpPr>
        <xdr:cNvPr id="723" name="テキスト ボックス 722"/>
        <xdr:cNvSpPr txBox="1"/>
      </xdr:nvSpPr>
      <xdr:spPr>
        <a:xfrm>
          <a:off x="15214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49831</xdr:rowOff>
    </xdr:from>
    <xdr:to>
      <xdr:col>76</xdr:col>
      <xdr:colOff>165100</xdr:colOff>
      <xdr:row>96</xdr:row>
      <xdr:rowOff>151431</xdr:rowOff>
    </xdr:to>
    <xdr:sp macro="" textlink="">
      <xdr:nvSpPr>
        <xdr:cNvPr id="724" name="楕円 723"/>
        <xdr:cNvSpPr/>
      </xdr:nvSpPr>
      <xdr:spPr>
        <a:xfrm>
          <a:off x="14541500" y="165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167958</xdr:rowOff>
    </xdr:from>
    <xdr:ext cx="534377" cy="259045"/>
    <xdr:sp macro="" textlink="">
      <xdr:nvSpPr>
        <xdr:cNvPr id="725" name="テキスト ボックス 724"/>
        <xdr:cNvSpPr txBox="1"/>
      </xdr:nvSpPr>
      <xdr:spPr>
        <a:xfrm>
          <a:off x="14325111" y="162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79266</xdr:rowOff>
    </xdr:from>
    <xdr:to>
      <xdr:col>72</xdr:col>
      <xdr:colOff>38100</xdr:colOff>
      <xdr:row>97</xdr:row>
      <xdr:rowOff>9416</xdr:rowOff>
    </xdr:to>
    <xdr:sp macro="" textlink="">
      <xdr:nvSpPr>
        <xdr:cNvPr id="726" name="楕円 725"/>
        <xdr:cNvSpPr/>
      </xdr:nvSpPr>
      <xdr:spPr>
        <a:xfrm>
          <a:off x="13652500" y="165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25943</xdr:rowOff>
    </xdr:from>
    <xdr:ext cx="534377" cy="259045"/>
    <xdr:sp macro="" textlink="">
      <xdr:nvSpPr>
        <xdr:cNvPr id="727" name="テキスト ボックス 726"/>
        <xdr:cNvSpPr txBox="1"/>
      </xdr:nvSpPr>
      <xdr:spPr>
        <a:xfrm>
          <a:off x="13436111" y="163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89477</xdr:rowOff>
    </xdr:from>
    <xdr:to>
      <xdr:col>67</xdr:col>
      <xdr:colOff>101600</xdr:colOff>
      <xdr:row>97</xdr:row>
      <xdr:rowOff>19627</xdr:rowOff>
    </xdr:to>
    <xdr:sp macro="" textlink="">
      <xdr:nvSpPr>
        <xdr:cNvPr id="728" name="楕円 727"/>
        <xdr:cNvSpPr/>
      </xdr:nvSpPr>
      <xdr:spPr>
        <a:xfrm>
          <a:off x="12763500" y="165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36154</xdr:rowOff>
    </xdr:from>
    <xdr:ext cx="534377" cy="259045"/>
    <xdr:sp macro="" textlink="">
      <xdr:nvSpPr>
        <xdr:cNvPr id="729" name="テキスト ボックス 728"/>
        <xdr:cNvSpPr txBox="1"/>
      </xdr:nvSpPr>
      <xdr:spPr>
        <a:xfrm>
          <a:off x="12547111" y="163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3" name="直線コネクタ 752"/>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6"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7" name="直線コネクタ 756"/>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9"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60" name="フローチャート: 判断 759"/>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2" name="フローチャート: 判断 761"/>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3" name="テキスト ボックス 762"/>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5" name="フローチャート: 判断 764"/>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6" name="テキスト ボックス 765"/>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8" name="フローチャート: 判断 767"/>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9" name="テキスト ボックス 768"/>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70" name="フローチャート: 判断 769"/>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71" name="テキスト ボックス 770"/>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8"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「総務費」の住民一人当たりのコストは、特別定額給付金が皆減となったこと等により、令和２年度決算と比較し大きく減少した。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「民生費」の住民一人当たりのコストは、国庫補助事業である子育て世帯への臨時特別給付金や、非課税世帯等に対する臨時特別給付金の皆増等の要因により、令和２年度決算と比較し大きく増加した。</a:t>
          </a:r>
        </a:p>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が類似団体と比較して高い水準となっているが、これは津波避難施設整備費や防災関連情報伝達費、緊急車両の購入費など災害対策に関する事業を継続的に推進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占める財政調整基金残高の比率の増加については、追加交付等による普通交付税の増加や地方消費税交付金の増加等を主な要因として、一般財源の確保ができたことにより、財政調整基金繰入金が皆減となり、積立を行った分が純増となったことによるものである。</a:t>
          </a:r>
        </a:p>
        <a:p>
          <a:r>
            <a:rPr kumimoji="1" lang="ja-JP" altLang="en-US" sz="1400">
              <a:latin typeface="ＭＳ ゴシック" pitchFamily="49" charset="-128"/>
              <a:ea typeface="ＭＳ ゴシック" pitchFamily="49" charset="-128"/>
            </a:rPr>
            <a:t>また、実質収支額の増加に加え、市債の繰上げ償還や積立金の増加により、実質単年度収支の比率は大幅に増加となった。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各会計において黒字となっており、一般会計については、地方交付税が増加したこと等により、黒字額が前年度より増加している。</a:t>
          </a:r>
        </a:p>
        <a:p>
          <a:r>
            <a:rPr kumimoji="1" lang="ja-JP" altLang="en-US" sz="1100">
              <a:latin typeface="ＭＳ ゴシック" pitchFamily="49" charset="-128"/>
              <a:ea typeface="ＭＳ ゴシック" pitchFamily="49" charset="-128"/>
            </a:rPr>
            <a:t>　歳入では、前年度と比較するとふるさと納税の減少により寄附金が減少になっているが、効果的な</a:t>
          </a:r>
          <a:r>
            <a:rPr kumimoji="1" lang="en-US" altLang="ja-JP" sz="1100">
              <a:latin typeface="ＭＳ ゴシック" pitchFamily="49" charset="-128"/>
              <a:ea typeface="ＭＳ ゴシック" pitchFamily="49" charset="-128"/>
            </a:rPr>
            <a:t>PR</a:t>
          </a:r>
          <a:r>
            <a:rPr kumimoji="1" lang="ja-JP" altLang="en-US" sz="1100">
              <a:latin typeface="ＭＳ ゴシック" pitchFamily="49" charset="-128"/>
              <a:ea typeface="ＭＳ ゴシック" pitchFamily="49" charset="-128"/>
            </a:rPr>
            <a:t>を行いふるさと納税の金額としては過去２番目に多い額となった。今後も寄附の</a:t>
          </a:r>
          <a:r>
            <a:rPr kumimoji="1" lang="en-US" altLang="ja-JP" sz="1100">
              <a:latin typeface="ＭＳ ゴシック" pitchFamily="49" charset="-128"/>
              <a:ea typeface="ＭＳ ゴシック" pitchFamily="49" charset="-128"/>
            </a:rPr>
            <a:t>PR</a:t>
          </a:r>
          <a:r>
            <a:rPr kumimoji="1" lang="ja-JP" altLang="en-US" sz="1100">
              <a:latin typeface="ＭＳ ゴシック" pitchFamily="49" charset="-128"/>
              <a:ea typeface="ＭＳ ゴシック" pitchFamily="49" charset="-128"/>
            </a:rPr>
            <a:t>を行い、資産の売却等や公民連携による広告料等収入の増収を図るなど、自主財源の確保に努めていく。　</a:t>
          </a:r>
        </a:p>
        <a:p>
          <a:r>
            <a:rPr kumimoji="1" lang="ja-JP" altLang="en-US" sz="1100">
              <a:latin typeface="ＭＳ ゴシック" pitchFamily="49" charset="-128"/>
              <a:ea typeface="ＭＳ ゴシック" pitchFamily="49" charset="-128"/>
            </a:rPr>
            <a:t>　歳出では、特別定額給付金の皆減が主な要因となり、昨年度よりも支出が減少しているが、人件費・扶助費・公債費の支出が増加している。現在はスクラップアンドビルドによる事業の見直し、資産売却や公共施設の維持管理経費の削減、補助金の見直しなど、事業や施設の統合・共有、多機能化・複合化などに取り組んでおり、経常経費の削減も継続していく。</a:t>
          </a:r>
        </a:p>
        <a:p>
          <a:r>
            <a:rPr kumimoji="1" lang="ja-JP" altLang="en-US" sz="1100">
              <a:latin typeface="ＭＳ ゴシック" pitchFamily="49" charset="-128"/>
              <a:ea typeface="ＭＳ ゴシック" pitchFamily="49" charset="-128"/>
            </a:rPr>
            <a:t>　また、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p>
        <a:p>
          <a:r>
            <a:rPr kumimoji="1" lang="ja-JP" altLang="en-US" sz="1100">
              <a:latin typeface="ＭＳ ゴシック" pitchFamily="49" charset="-128"/>
              <a:ea typeface="ＭＳ ゴシック" pitchFamily="49" charset="-128"/>
            </a:rPr>
            <a:t>　企業会計では、水道事業会計において、水道事業収益は、昨年度の水道基本料金２期４か月の無料化分が回復したことにより、前年度と比較して給水収益が増加した。しかし、無料化による一般会計の繰出金からの補填がなくなったことに伴い、他会計補助金が減少したため、全体としては減少となった。また、下水道事業収益は、有収水量の減少に伴い、前年度と比較して下水道使用料が減少したことに加え、雨水処理に関わる一般会計繰入金の減少により負担金が減少した。長期前受金戻入は増加しているが、全体としては前年度と比較して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63231490</v>
      </c>
      <c r="BO4" s="410"/>
      <c r="BP4" s="410"/>
      <c r="BQ4" s="410"/>
      <c r="BR4" s="410"/>
      <c r="BS4" s="410"/>
      <c r="BT4" s="410"/>
      <c r="BU4" s="411"/>
      <c r="BV4" s="409">
        <v>74512401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9.5</v>
      </c>
      <c r="CU4" s="416"/>
      <c r="CV4" s="416"/>
      <c r="CW4" s="416"/>
      <c r="CX4" s="416"/>
      <c r="CY4" s="416"/>
      <c r="CZ4" s="416"/>
      <c r="DA4" s="417"/>
      <c r="DB4" s="415">
        <v>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59658017</v>
      </c>
      <c r="BO5" s="447"/>
      <c r="BP5" s="447"/>
      <c r="BQ5" s="447"/>
      <c r="BR5" s="447"/>
      <c r="BS5" s="447"/>
      <c r="BT5" s="447"/>
      <c r="BU5" s="448"/>
      <c r="BV5" s="446">
        <v>71861236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85.8</v>
      </c>
      <c r="CU5" s="444"/>
      <c r="CV5" s="444"/>
      <c r="CW5" s="444"/>
      <c r="CX5" s="444"/>
      <c r="CY5" s="444"/>
      <c r="CZ5" s="444"/>
      <c r="DA5" s="445"/>
      <c r="DB5" s="443">
        <v>90</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3573473</v>
      </c>
      <c r="BO6" s="447"/>
      <c r="BP6" s="447"/>
      <c r="BQ6" s="447"/>
      <c r="BR6" s="447"/>
      <c r="BS6" s="447"/>
      <c r="BT6" s="447"/>
      <c r="BU6" s="448"/>
      <c r="BV6" s="446">
        <v>2651165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96.1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502971</v>
      </c>
      <c r="BO7" s="447"/>
      <c r="BP7" s="447"/>
      <c r="BQ7" s="447"/>
      <c r="BR7" s="447"/>
      <c r="BS7" s="447"/>
      <c r="BT7" s="447"/>
      <c r="BU7" s="448"/>
      <c r="BV7" s="446">
        <v>476022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32425262</v>
      </c>
      <c r="CU7" s="447"/>
      <c r="CV7" s="447"/>
      <c r="CW7" s="447"/>
      <c r="CX7" s="447"/>
      <c r="CY7" s="447"/>
      <c r="CZ7" s="447"/>
      <c r="DA7" s="448"/>
      <c r="DB7" s="446">
        <v>31049103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3070502</v>
      </c>
      <c r="BO8" s="447"/>
      <c r="BP8" s="447"/>
      <c r="BQ8" s="447"/>
      <c r="BR8" s="447"/>
      <c r="BS8" s="447"/>
      <c r="BT8" s="447"/>
      <c r="BU8" s="448"/>
      <c r="BV8" s="446">
        <v>2175143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0.84</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138613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895359</v>
      </c>
      <c r="BO9" s="447"/>
      <c r="BP9" s="447"/>
      <c r="BQ9" s="447"/>
      <c r="BR9" s="447"/>
      <c r="BS9" s="447"/>
      <c r="BT9" s="447"/>
      <c r="BU9" s="448"/>
      <c r="BV9" s="446">
        <v>419285</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15.5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140303</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1242557</v>
      </c>
      <c r="BO10" s="447"/>
      <c r="BP10" s="447"/>
      <c r="BQ10" s="447"/>
      <c r="BR10" s="447"/>
      <c r="BS10" s="447"/>
      <c r="BT10" s="447"/>
      <c r="BU10" s="448"/>
      <c r="BV10" s="446">
        <v>878899</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1017302</v>
      </c>
      <c r="BO11" s="447"/>
      <c r="BP11" s="447"/>
      <c r="BQ11" s="447"/>
      <c r="BR11" s="447"/>
      <c r="BS11" s="447"/>
      <c r="BT11" s="447"/>
      <c r="BU11" s="448"/>
      <c r="BV11" s="446">
        <v>3062</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140134</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1124065</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135468</v>
      </c>
      <c r="S13" s="531"/>
      <c r="T13" s="531"/>
      <c r="U13" s="531"/>
      <c r="V13" s="532"/>
      <c r="W13" s="462" t="s">
        <v>141</v>
      </c>
      <c r="X13" s="463"/>
      <c r="Y13" s="463"/>
      <c r="Z13" s="463"/>
      <c r="AA13" s="463"/>
      <c r="AB13" s="453"/>
      <c r="AC13" s="497">
        <v>1090</v>
      </c>
      <c r="AD13" s="498"/>
      <c r="AE13" s="498"/>
      <c r="AF13" s="498"/>
      <c r="AG13" s="540"/>
      <c r="AH13" s="497">
        <v>1365</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3155218</v>
      </c>
      <c r="BO13" s="447"/>
      <c r="BP13" s="447"/>
      <c r="BQ13" s="447"/>
      <c r="BR13" s="447"/>
      <c r="BS13" s="447"/>
      <c r="BT13" s="447"/>
      <c r="BU13" s="448"/>
      <c r="BV13" s="446">
        <v>177181</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8.1999999999999993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141291</v>
      </c>
      <c r="S14" s="531"/>
      <c r="T14" s="531"/>
      <c r="U14" s="531"/>
      <c r="V14" s="532"/>
      <c r="W14" s="436"/>
      <c r="X14" s="437"/>
      <c r="Y14" s="437"/>
      <c r="Z14" s="437"/>
      <c r="AA14" s="437"/>
      <c r="AB14" s="426"/>
      <c r="AC14" s="533">
        <v>1.6</v>
      </c>
      <c r="AD14" s="534"/>
      <c r="AE14" s="534"/>
      <c r="AF14" s="534"/>
      <c r="AG14" s="535"/>
      <c r="AH14" s="533">
        <v>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50.7</v>
      </c>
      <c r="CU14" s="545"/>
      <c r="CV14" s="545"/>
      <c r="CW14" s="545"/>
      <c r="CX14" s="545"/>
      <c r="CY14" s="545"/>
      <c r="CZ14" s="545"/>
      <c r="DA14" s="546"/>
      <c r="DB14" s="544">
        <v>57.8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140</v>
      </c>
      <c r="N15" s="538"/>
      <c r="O15" s="538"/>
      <c r="P15" s="538"/>
      <c r="Q15" s="539"/>
      <c r="R15" s="530">
        <v>136592</v>
      </c>
      <c r="S15" s="531"/>
      <c r="T15" s="531"/>
      <c r="U15" s="531"/>
      <c r="V15" s="532"/>
      <c r="W15" s="462" t="s">
        <v>148</v>
      </c>
      <c r="X15" s="463"/>
      <c r="Y15" s="463"/>
      <c r="Z15" s="463"/>
      <c r="AA15" s="463"/>
      <c r="AB15" s="453"/>
      <c r="AC15" s="497">
        <v>22211</v>
      </c>
      <c r="AD15" s="498"/>
      <c r="AE15" s="498"/>
      <c r="AF15" s="498"/>
      <c r="AG15" s="540"/>
      <c r="AH15" s="497">
        <v>22569</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19294562</v>
      </c>
      <c r="BO15" s="410"/>
      <c r="BP15" s="410"/>
      <c r="BQ15" s="410"/>
      <c r="BR15" s="410"/>
      <c r="BS15" s="410"/>
      <c r="BT15" s="410"/>
      <c r="BU15" s="411"/>
      <c r="BV15" s="409">
        <v>19856849</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33.6</v>
      </c>
      <c r="AD16" s="534"/>
      <c r="AE16" s="534"/>
      <c r="AF16" s="534"/>
      <c r="AG16" s="535"/>
      <c r="AH16" s="533">
        <v>33.5</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24282572</v>
      </c>
      <c r="BO16" s="447"/>
      <c r="BP16" s="447"/>
      <c r="BQ16" s="447"/>
      <c r="BR16" s="447"/>
      <c r="BS16" s="447"/>
      <c r="BT16" s="447"/>
      <c r="BU16" s="448"/>
      <c r="BV16" s="446">
        <v>23517425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152</v>
      </c>
      <c r="S17" s="553"/>
      <c r="T17" s="553"/>
      <c r="U17" s="553"/>
      <c r="V17" s="554"/>
      <c r="W17" s="462" t="s">
        <v>155</v>
      </c>
      <c r="X17" s="463"/>
      <c r="Y17" s="463"/>
      <c r="Z17" s="463"/>
      <c r="AA17" s="463"/>
      <c r="AB17" s="453"/>
      <c r="AC17" s="497">
        <v>42809</v>
      </c>
      <c r="AD17" s="498"/>
      <c r="AE17" s="498"/>
      <c r="AF17" s="498"/>
      <c r="AG17" s="540"/>
      <c r="AH17" s="497">
        <v>43376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24650883</v>
      </c>
      <c r="BO17" s="447"/>
      <c r="BP17" s="447"/>
      <c r="BQ17" s="447"/>
      <c r="BR17" s="447"/>
      <c r="BS17" s="447"/>
      <c r="BT17" s="447"/>
      <c r="BU17" s="448"/>
      <c r="BV17" s="446">
        <v>25478324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136.65</v>
      </c>
      <c r="M18" s="570"/>
      <c r="N18" s="570"/>
      <c r="O18" s="570"/>
      <c r="P18" s="570"/>
      <c r="Q18" s="570"/>
      <c r="R18" s="571"/>
      <c r="S18" s="571"/>
      <c r="T18" s="571"/>
      <c r="U18" s="571"/>
      <c r="V18" s="572"/>
      <c r="W18" s="464"/>
      <c r="X18" s="465"/>
      <c r="Y18" s="465"/>
      <c r="Z18" s="465"/>
      <c r="AA18" s="465"/>
      <c r="AB18" s="456"/>
      <c r="AC18" s="573">
        <v>64.8</v>
      </c>
      <c r="AD18" s="574"/>
      <c r="AE18" s="574"/>
      <c r="AF18" s="574"/>
      <c r="AG18" s="575"/>
      <c r="AH18" s="573">
        <v>64.400000000000006</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28920288</v>
      </c>
      <c r="BO18" s="447"/>
      <c r="BP18" s="447"/>
      <c r="BQ18" s="447"/>
      <c r="BR18" s="447"/>
      <c r="BS18" s="447"/>
      <c r="BT18" s="447"/>
      <c r="BU18" s="448"/>
      <c r="BV18" s="446">
        <v>28193641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1014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39566903</v>
      </c>
      <c r="BO19" s="447"/>
      <c r="BP19" s="447"/>
      <c r="BQ19" s="447"/>
      <c r="BR19" s="447"/>
      <c r="BS19" s="447"/>
      <c r="BT19" s="447"/>
      <c r="BU19" s="448"/>
      <c r="BV19" s="446">
        <v>37729207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56362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67895085</v>
      </c>
      <c r="BO22" s="410"/>
      <c r="BP22" s="410"/>
      <c r="BQ22" s="410"/>
      <c r="BR22" s="410"/>
      <c r="BS22" s="410"/>
      <c r="BT22" s="410"/>
      <c r="BU22" s="411"/>
      <c r="BV22" s="409">
        <v>69292232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47638266</v>
      </c>
      <c r="BO23" s="447"/>
      <c r="BP23" s="447"/>
      <c r="BQ23" s="447"/>
      <c r="BR23" s="447"/>
      <c r="BS23" s="447"/>
      <c r="BT23" s="447"/>
      <c r="BU23" s="448"/>
      <c r="BV23" s="446">
        <v>48526891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10280</v>
      </c>
      <c r="R24" s="498"/>
      <c r="S24" s="498"/>
      <c r="T24" s="498"/>
      <c r="U24" s="498"/>
      <c r="V24" s="540"/>
      <c r="W24" s="592"/>
      <c r="X24" s="593"/>
      <c r="Y24" s="594"/>
      <c r="Z24" s="496" t="s">
        <v>172</v>
      </c>
      <c r="AA24" s="476"/>
      <c r="AB24" s="476"/>
      <c r="AC24" s="476"/>
      <c r="AD24" s="476"/>
      <c r="AE24" s="476"/>
      <c r="AF24" s="476"/>
      <c r="AG24" s="477"/>
      <c r="AH24" s="497">
        <v>956</v>
      </c>
      <c r="AI24" s="498"/>
      <c r="AJ24" s="498"/>
      <c r="AK24" s="498"/>
      <c r="AL24" s="540"/>
      <c r="AM24" s="497">
        <v>3019048</v>
      </c>
      <c r="AN24" s="498"/>
      <c r="AO24" s="498"/>
      <c r="AP24" s="498"/>
      <c r="AQ24" s="498"/>
      <c r="AR24" s="540"/>
      <c r="AS24" s="497">
        <v>3158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42088557</v>
      </c>
      <c r="BO24" s="447"/>
      <c r="BP24" s="447"/>
      <c r="BQ24" s="447"/>
      <c r="BR24" s="447"/>
      <c r="BS24" s="447"/>
      <c r="BT24" s="447"/>
      <c r="BU24" s="448"/>
      <c r="BV24" s="446">
        <v>44120760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7810</v>
      </c>
      <c r="R25" s="498"/>
      <c r="S25" s="498"/>
      <c r="T25" s="498"/>
      <c r="U25" s="498"/>
      <c r="V25" s="540"/>
      <c r="W25" s="592"/>
      <c r="X25" s="593"/>
      <c r="Y25" s="594"/>
      <c r="Z25" s="496" t="s">
        <v>175</v>
      </c>
      <c r="AA25" s="476"/>
      <c r="AB25" s="476"/>
      <c r="AC25" s="476"/>
      <c r="AD25" s="476"/>
      <c r="AE25" s="476"/>
      <c r="AF25" s="476"/>
      <c r="AG25" s="477"/>
      <c r="AH25" s="497">
        <v>250</v>
      </c>
      <c r="AI25" s="498"/>
      <c r="AJ25" s="498"/>
      <c r="AK25" s="498"/>
      <c r="AL25" s="540"/>
      <c r="AM25" s="497">
        <v>805000</v>
      </c>
      <c r="AN25" s="498"/>
      <c r="AO25" s="498"/>
      <c r="AP25" s="498"/>
      <c r="AQ25" s="498"/>
      <c r="AR25" s="540"/>
      <c r="AS25" s="497">
        <v>3220</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14536099</v>
      </c>
      <c r="BO25" s="410"/>
      <c r="BP25" s="410"/>
      <c r="BQ25" s="410"/>
      <c r="BR25" s="410"/>
      <c r="BS25" s="410"/>
      <c r="BT25" s="410"/>
      <c r="BU25" s="411"/>
      <c r="BV25" s="409">
        <v>15320158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6420</v>
      </c>
      <c r="R26" s="498"/>
      <c r="S26" s="498"/>
      <c r="T26" s="498"/>
      <c r="U26" s="498"/>
      <c r="V26" s="540"/>
      <c r="W26" s="592"/>
      <c r="X26" s="593"/>
      <c r="Y26" s="594"/>
      <c r="Z26" s="496" t="s">
        <v>178</v>
      </c>
      <c r="AA26" s="598"/>
      <c r="AB26" s="598"/>
      <c r="AC26" s="598"/>
      <c r="AD26" s="598"/>
      <c r="AE26" s="598"/>
      <c r="AF26" s="598"/>
      <c r="AG26" s="599"/>
      <c r="AH26" s="497">
        <v>41</v>
      </c>
      <c r="AI26" s="498"/>
      <c r="AJ26" s="498"/>
      <c r="AK26" s="498"/>
      <c r="AL26" s="540"/>
      <c r="AM26" s="497">
        <v>120417</v>
      </c>
      <c r="AN26" s="498"/>
      <c r="AO26" s="498"/>
      <c r="AP26" s="498"/>
      <c r="AQ26" s="498"/>
      <c r="AR26" s="540"/>
      <c r="AS26" s="497">
        <v>2937</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5900</v>
      </c>
      <c r="R27" s="498"/>
      <c r="S27" s="498"/>
      <c r="T27" s="498"/>
      <c r="U27" s="498"/>
      <c r="V27" s="540"/>
      <c r="W27" s="592"/>
      <c r="X27" s="593"/>
      <c r="Y27" s="594"/>
      <c r="Z27" s="496" t="s">
        <v>182</v>
      </c>
      <c r="AA27" s="476"/>
      <c r="AB27" s="476"/>
      <c r="AC27" s="476"/>
      <c r="AD27" s="476"/>
      <c r="AE27" s="476"/>
      <c r="AF27" s="476"/>
      <c r="AG27" s="477"/>
      <c r="AH27" s="497">
        <v>64</v>
      </c>
      <c r="AI27" s="498"/>
      <c r="AJ27" s="498"/>
      <c r="AK27" s="498"/>
      <c r="AL27" s="540"/>
      <c r="AM27" s="497">
        <v>245280</v>
      </c>
      <c r="AN27" s="498"/>
      <c r="AO27" s="498"/>
      <c r="AP27" s="498"/>
      <c r="AQ27" s="498"/>
      <c r="AR27" s="540"/>
      <c r="AS27" s="497">
        <v>3833</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139</v>
      </c>
      <c r="BO27" s="566"/>
      <c r="BP27" s="566"/>
      <c r="BQ27" s="566"/>
      <c r="BR27" s="566"/>
      <c r="BS27" s="566"/>
      <c r="BT27" s="566"/>
      <c r="BU27" s="567"/>
      <c r="BV27" s="565" t="s">
        <v>184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5100</v>
      </c>
      <c r="R28" s="498"/>
      <c r="S28" s="498"/>
      <c r="T28" s="498"/>
      <c r="U28" s="498"/>
      <c r="V28" s="540"/>
      <c r="W28" s="592"/>
      <c r="X28" s="593"/>
      <c r="Y28" s="594"/>
      <c r="Z28" s="496" t="s">
        <v>186</v>
      </c>
      <c r="AA28" s="476"/>
      <c r="AB28" s="476"/>
      <c r="AC28" s="476"/>
      <c r="AD28" s="476"/>
      <c r="AE28" s="476"/>
      <c r="AF28" s="476"/>
      <c r="AG28" s="477"/>
      <c r="AH28" s="497" t="s">
        <v>139</v>
      </c>
      <c r="AI28" s="498"/>
      <c r="AJ28" s="498"/>
      <c r="AK28" s="498"/>
      <c r="AL28" s="540"/>
      <c r="AM28" s="497" t="s">
        <v>139</v>
      </c>
      <c r="AN28" s="498"/>
      <c r="AO28" s="498"/>
      <c r="AP28" s="498"/>
      <c r="AQ28" s="498"/>
      <c r="AR28" s="540"/>
      <c r="AS28" s="497" t="s">
        <v>184</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5587276</v>
      </c>
      <c r="BO28" s="410"/>
      <c r="BP28" s="410"/>
      <c r="BQ28" s="410"/>
      <c r="BR28" s="410"/>
      <c r="BS28" s="410"/>
      <c r="BT28" s="410"/>
      <c r="BU28" s="411"/>
      <c r="BV28" s="409">
        <v>4344719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24</v>
      </c>
      <c r="M29" s="498"/>
      <c r="N29" s="498"/>
      <c r="O29" s="498"/>
      <c r="P29" s="540"/>
      <c r="Q29" s="497">
        <v>4600</v>
      </c>
      <c r="R29" s="498"/>
      <c r="S29" s="498"/>
      <c r="T29" s="498"/>
      <c r="U29" s="498"/>
      <c r="V29" s="540"/>
      <c r="W29" s="595"/>
      <c r="X29" s="596"/>
      <c r="Y29" s="597"/>
      <c r="Z29" s="496" t="s">
        <v>189</v>
      </c>
      <c r="AA29" s="476"/>
      <c r="AB29" s="476"/>
      <c r="AC29" s="476"/>
      <c r="AD29" s="476"/>
      <c r="AE29" s="476"/>
      <c r="AF29" s="476"/>
      <c r="AG29" s="477"/>
      <c r="AH29" s="497">
        <v>1020</v>
      </c>
      <c r="AI29" s="498"/>
      <c r="AJ29" s="498"/>
      <c r="AK29" s="498"/>
      <c r="AL29" s="540"/>
      <c r="AM29" s="497">
        <v>3264328</v>
      </c>
      <c r="AN29" s="498"/>
      <c r="AO29" s="498"/>
      <c r="AP29" s="498"/>
      <c r="AQ29" s="498"/>
      <c r="AR29" s="540"/>
      <c r="AS29" s="497">
        <v>3200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1210148</v>
      </c>
      <c r="BO29" s="447"/>
      <c r="BP29" s="447"/>
      <c r="BQ29" s="447"/>
      <c r="BR29" s="447"/>
      <c r="BS29" s="447"/>
      <c r="BT29" s="447"/>
      <c r="BU29" s="448"/>
      <c r="BV29" s="446">
        <v>455964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100.9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6728858</v>
      </c>
      <c r="BO30" s="566"/>
      <c r="BP30" s="566"/>
      <c r="BQ30" s="566"/>
      <c r="BR30" s="566"/>
      <c r="BS30" s="566"/>
      <c r="BT30" s="566"/>
      <c r="BU30" s="567"/>
      <c r="BV30" s="565">
        <v>6888635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202</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桑名広域清掃事業組合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（独法）桑名市総合医療センター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　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地方独立行政法人桑名市総合医療センター施設整備等貸付事業特別会計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　ごみ処理施設整備事業特別会計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三重県市町総合事務組合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　共同研修特別会計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　デジタル地図特別会計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　物品特別会計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　退職手当特別会計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　消防救急無線特別会計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election activeCell="I34" sqref="I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561</v>
      </c>
      <c r="D34" s="1215"/>
      <c r="E34" s="1216"/>
      <c r="F34" s="32">
        <v>5.31</v>
      </c>
      <c r="G34" s="33">
        <v>4.67</v>
      </c>
      <c r="H34" s="33">
        <v>5.77</v>
      </c>
      <c r="I34" s="33">
        <v>6.96</v>
      </c>
      <c r="J34" s="34">
        <v>9.41</v>
      </c>
      <c r="K34" s="22"/>
      <c r="L34" s="22"/>
      <c r="M34" s="22"/>
      <c r="N34" s="22"/>
      <c r="O34" s="22"/>
      <c r="P34" s="22"/>
    </row>
    <row r="35" spans="1:16" ht="39" customHeight="1" x14ac:dyDescent="0.15">
      <c r="A35" s="22"/>
      <c r="B35" s="35"/>
      <c r="C35" s="1209" t="s">
        <v>562</v>
      </c>
      <c r="D35" s="1210"/>
      <c r="E35" s="1211"/>
      <c r="F35" s="36">
        <v>4.43</v>
      </c>
      <c r="G35" s="37">
        <v>5.69</v>
      </c>
      <c r="H35" s="37">
        <v>7.03</v>
      </c>
      <c r="I35" s="37">
        <v>8.07</v>
      </c>
      <c r="J35" s="38">
        <v>8.65</v>
      </c>
      <c r="K35" s="22"/>
      <c r="L35" s="22"/>
      <c r="M35" s="22"/>
      <c r="N35" s="22"/>
      <c r="O35" s="22"/>
      <c r="P35" s="22"/>
    </row>
    <row r="36" spans="1:16" ht="39" customHeight="1" x14ac:dyDescent="0.15">
      <c r="A36" s="22"/>
      <c r="B36" s="35"/>
      <c r="C36" s="1209" t="s">
        <v>563</v>
      </c>
      <c r="D36" s="1210"/>
      <c r="E36" s="1211"/>
      <c r="F36" s="36">
        <v>1.79</v>
      </c>
      <c r="G36" s="37">
        <v>2.66</v>
      </c>
      <c r="H36" s="37">
        <v>2.31</v>
      </c>
      <c r="I36" s="37">
        <v>2.69</v>
      </c>
      <c r="J36" s="38">
        <v>2.85</v>
      </c>
      <c r="K36" s="22"/>
      <c r="L36" s="22"/>
      <c r="M36" s="22"/>
      <c r="N36" s="22"/>
      <c r="O36" s="22"/>
      <c r="P36" s="22"/>
    </row>
    <row r="37" spans="1:16" ht="39" customHeight="1" x14ac:dyDescent="0.15">
      <c r="A37" s="22"/>
      <c r="B37" s="35"/>
      <c r="C37" s="1209" t="s">
        <v>564</v>
      </c>
      <c r="D37" s="1210"/>
      <c r="E37" s="1211"/>
      <c r="F37" s="36">
        <v>0.78</v>
      </c>
      <c r="G37" s="37">
        <v>0.66</v>
      </c>
      <c r="H37" s="37">
        <v>0.74</v>
      </c>
      <c r="I37" s="37">
        <v>1.1100000000000001</v>
      </c>
      <c r="J37" s="38">
        <v>1.1599999999999999</v>
      </c>
      <c r="K37" s="22"/>
      <c r="L37" s="22"/>
      <c r="M37" s="22"/>
      <c r="N37" s="22"/>
      <c r="O37" s="22"/>
      <c r="P37" s="22"/>
    </row>
    <row r="38" spans="1:16" ht="39" customHeight="1" x14ac:dyDescent="0.15">
      <c r="A38" s="22"/>
      <c r="B38" s="35"/>
      <c r="C38" s="1209" t="s">
        <v>565</v>
      </c>
      <c r="D38" s="1210"/>
      <c r="E38" s="1211"/>
      <c r="F38" s="36">
        <v>0.63</v>
      </c>
      <c r="G38" s="37">
        <v>0.24</v>
      </c>
      <c r="H38" s="37">
        <v>0.16</v>
      </c>
      <c r="I38" s="37">
        <v>0.24</v>
      </c>
      <c r="J38" s="38">
        <v>0.19</v>
      </c>
      <c r="K38" s="22"/>
      <c r="L38" s="22"/>
      <c r="M38" s="22"/>
      <c r="N38" s="22"/>
      <c r="O38" s="22"/>
      <c r="P38" s="22"/>
    </row>
    <row r="39" spans="1:16" ht="39" customHeight="1" x14ac:dyDescent="0.15">
      <c r="A39" s="22"/>
      <c r="B39" s="35"/>
      <c r="C39" s="1209" t="s">
        <v>566</v>
      </c>
      <c r="D39" s="1210"/>
      <c r="E39" s="1211"/>
      <c r="F39" s="36">
        <v>0</v>
      </c>
      <c r="G39" s="37">
        <v>0</v>
      </c>
      <c r="H39" s="37">
        <v>0.01</v>
      </c>
      <c r="I39" s="37">
        <v>0.03</v>
      </c>
      <c r="J39" s="38">
        <v>0.05</v>
      </c>
      <c r="K39" s="22"/>
      <c r="L39" s="22"/>
      <c r="M39" s="22"/>
      <c r="N39" s="22"/>
      <c r="O39" s="22"/>
      <c r="P39" s="22"/>
    </row>
    <row r="40" spans="1:16" ht="39" customHeight="1" x14ac:dyDescent="0.15">
      <c r="A40" s="22"/>
      <c r="B40" s="35"/>
      <c r="C40" s="1209" t="s">
        <v>567</v>
      </c>
      <c r="D40" s="1210"/>
      <c r="E40" s="1211"/>
      <c r="F40" s="36">
        <v>0.16</v>
      </c>
      <c r="G40" s="37">
        <v>0.16</v>
      </c>
      <c r="H40" s="37">
        <v>0.01</v>
      </c>
      <c r="I40" s="37">
        <v>0.01</v>
      </c>
      <c r="J40" s="38">
        <v>0.01</v>
      </c>
      <c r="K40" s="22"/>
      <c r="L40" s="22"/>
      <c r="M40" s="22"/>
      <c r="N40" s="22"/>
      <c r="O40" s="22"/>
      <c r="P40" s="22"/>
    </row>
    <row r="41" spans="1:16" ht="39" customHeight="1" x14ac:dyDescent="0.15">
      <c r="A41" s="22"/>
      <c r="B41" s="35"/>
      <c r="C41" s="1209" t="s">
        <v>568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569</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570</v>
      </c>
      <c r="D43" s="1213"/>
      <c r="E43" s="1214"/>
      <c r="F43" s="41">
        <v>0</v>
      </c>
      <c r="G43" s="42">
        <v>0.56999999999999995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lNsELrSKRyDjVPoX6kCYCtXe3tqaoNpI2NyRnaEa1Awp8I3dIrdixVlXEdjy54scF9mrPpE7s1JNkOdM1WeYA==" saltValue="F5gsFYGTDmW1f3jjRiaB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2" zoomScale="70" zoomScaleNormal="70"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6207</v>
      </c>
      <c r="L45" s="60">
        <v>6322</v>
      </c>
      <c r="M45" s="60">
        <v>6587</v>
      </c>
      <c r="N45" s="60">
        <v>6495</v>
      </c>
      <c r="O45" s="61">
        <v>6437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19"/>
      <c r="C48" s="1220"/>
      <c r="D48" s="62"/>
      <c r="E48" s="1225" t="s">
        <v>15</v>
      </c>
      <c r="F48" s="1225"/>
      <c r="G48" s="1225"/>
      <c r="H48" s="1225"/>
      <c r="I48" s="1225"/>
      <c r="J48" s="1226"/>
      <c r="K48" s="63">
        <v>1778</v>
      </c>
      <c r="L48" s="64">
        <v>1692</v>
      </c>
      <c r="M48" s="64">
        <v>1704</v>
      </c>
      <c r="N48" s="64">
        <v>1707</v>
      </c>
      <c r="O48" s="65">
        <v>1735</v>
      </c>
      <c r="P48" s="48"/>
      <c r="Q48" s="48"/>
      <c r="R48" s="48"/>
      <c r="S48" s="48"/>
      <c r="T48" s="48"/>
      <c r="U48" s="48"/>
    </row>
    <row r="49" spans="1:21" ht="30.75" customHeight="1" x14ac:dyDescent="0.15">
      <c r="A49" s="48"/>
      <c r="B49" s="1219"/>
      <c r="C49" s="1220"/>
      <c r="D49" s="62"/>
      <c r="E49" s="1225" t="s">
        <v>16</v>
      </c>
      <c r="F49" s="1225"/>
      <c r="G49" s="1225"/>
      <c r="H49" s="1225"/>
      <c r="I49" s="1225"/>
      <c r="J49" s="1226"/>
      <c r="K49" s="63">
        <v>318</v>
      </c>
      <c r="L49" s="64">
        <v>152</v>
      </c>
      <c r="M49" s="64">
        <v>17</v>
      </c>
      <c r="N49" s="64">
        <v>128</v>
      </c>
      <c r="O49" s="65">
        <v>141</v>
      </c>
      <c r="P49" s="48"/>
      <c r="Q49" s="48"/>
      <c r="R49" s="48"/>
      <c r="S49" s="48"/>
      <c r="T49" s="48"/>
      <c r="U49" s="48"/>
    </row>
    <row r="50" spans="1:21" ht="30.75" customHeight="1" x14ac:dyDescent="0.15">
      <c r="A50" s="48"/>
      <c r="B50" s="1219"/>
      <c r="C50" s="1220"/>
      <c r="D50" s="62"/>
      <c r="E50" s="1225" t="s">
        <v>17</v>
      </c>
      <c r="F50" s="1225"/>
      <c r="G50" s="1225"/>
      <c r="H50" s="1225"/>
      <c r="I50" s="1225"/>
      <c r="J50" s="1226"/>
      <c r="K50" s="63">
        <v>148</v>
      </c>
      <c r="L50" s="64">
        <v>144</v>
      </c>
      <c r="M50" s="64">
        <v>141</v>
      </c>
      <c r="N50" s="64">
        <v>118</v>
      </c>
      <c r="O50" s="65">
        <v>117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514</v>
      </c>
      <c r="L51" s="64" t="s">
        <v>514</v>
      </c>
      <c r="M51" s="64" t="s">
        <v>514</v>
      </c>
      <c r="N51" s="64" t="s">
        <v>514</v>
      </c>
      <c r="O51" s="65" t="s">
        <v>514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5945</v>
      </c>
      <c r="L52" s="64">
        <v>6061</v>
      </c>
      <c r="M52" s="64">
        <v>6474</v>
      </c>
      <c r="N52" s="64">
        <v>6358</v>
      </c>
      <c r="O52" s="65">
        <v>6409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2506</v>
      </c>
      <c r="L53" s="69">
        <v>2249</v>
      </c>
      <c r="M53" s="69">
        <v>1975</v>
      </c>
      <c r="N53" s="69">
        <v>2090</v>
      </c>
      <c r="O53" s="70">
        <v>2021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RlFAc3+02UNGlLrfs2bu2NKorYE3mxbsrpk3zo0E5X47FiaAz4o3qfJApxAn3k2A+HYg98uw3Pebvu9auhCg==" saltValue="518w1eOJCUaxzxnCSmUr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351">
        <v>68732</v>
      </c>
      <c r="J41" s="352">
        <v>68717</v>
      </c>
      <c r="K41" s="352">
        <v>68059</v>
      </c>
      <c r="L41" s="352">
        <v>69292</v>
      </c>
      <c r="M41" s="353">
        <v>67895</v>
      </c>
    </row>
    <row r="42" spans="2:13" ht="27.75" customHeight="1" x14ac:dyDescent="0.15">
      <c r="B42" s="1245"/>
      <c r="C42" s="1246"/>
      <c r="D42" s="103"/>
      <c r="E42" s="1251" t="s">
        <v>32</v>
      </c>
      <c r="F42" s="1251"/>
      <c r="G42" s="1251"/>
      <c r="H42" s="1252"/>
      <c r="I42" s="354">
        <v>1925</v>
      </c>
      <c r="J42" s="355">
        <v>1781</v>
      </c>
      <c r="K42" s="355">
        <v>1641</v>
      </c>
      <c r="L42" s="355">
        <v>1523</v>
      </c>
      <c r="M42" s="356">
        <v>1406</v>
      </c>
    </row>
    <row r="43" spans="2:13" ht="27.75" customHeight="1" x14ac:dyDescent="0.15">
      <c r="B43" s="1245"/>
      <c r="C43" s="1246"/>
      <c r="D43" s="103"/>
      <c r="E43" s="1251" t="s">
        <v>33</v>
      </c>
      <c r="F43" s="1251"/>
      <c r="G43" s="1251"/>
      <c r="H43" s="1252"/>
      <c r="I43" s="354">
        <v>22362</v>
      </c>
      <c r="J43" s="355">
        <v>21162</v>
      </c>
      <c r="K43" s="355">
        <v>19940</v>
      </c>
      <c r="L43" s="355">
        <v>18693</v>
      </c>
      <c r="M43" s="356">
        <v>18350</v>
      </c>
    </row>
    <row r="44" spans="2:13" ht="27.75" customHeight="1" x14ac:dyDescent="0.15">
      <c r="B44" s="1245"/>
      <c r="C44" s="1246"/>
      <c r="D44" s="103"/>
      <c r="E44" s="1251" t="s">
        <v>34</v>
      </c>
      <c r="F44" s="1251"/>
      <c r="G44" s="1251"/>
      <c r="H44" s="1252"/>
      <c r="I44" s="354">
        <v>1095</v>
      </c>
      <c r="J44" s="355">
        <v>3791</v>
      </c>
      <c r="K44" s="355">
        <v>6973</v>
      </c>
      <c r="L44" s="355">
        <v>6820</v>
      </c>
      <c r="M44" s="356">
        <v>6685</v>
      </c>
    </row>
    <row r="45" spans="2:13" ht="27.75" customHeight="1" x14ac:dyDescent="0.15">
      <c r="B45" s="1245"/>
      <c r="C45" s="1246"/>
      <c r="D45" s="103"/>
      <c r="E45" s="1251" t="s">
        <v>35</v>
      </c>
      <c r="F45" s="1251"/>
      <c r="G45" s="1251"/>
      <c r="H45" s="1252"/>
      <c r="I45" s="354">
        <v>6964</v>
      </c>
      <c r="J45" s="355">
        <v>6642</v>
      </c>
      <c r="K45" s="355">
        <v>6655</v>
      </c>
      <c r="L45" s="355">
        <v>6849</v>
      </c>
      <c r="M45" s="356">
        <v>6891</v>
      </c>
    </row>
    <row r="46" spans="2:13" ht="27.75" customHeight="1" x14ac:dyDescent="0.15">
      <c r="B46" s="1245"/>
      <c r="C46" s="1246"/>
      <c r="D46" s="104"/>
      <c r="E46" s="1251" t="s">
        <v>36</v>
      </c>
      <c r="F46" s="1251"/>
      <c r="G46" s="1251"/>
      <c r="H46" s="1252"/>
      <c r="I46" s="354">
        <v>3405</v>
      </c>
      <c r="J46" s="355">
        <v>5833</v>
      </c>
      <c r="K46" s="355">
        <v>7389</v>
      </c>
      <c r="L46" s="355">
        <v>7730</v>
      </c>
      <c r="M46" s="356">
        <v>7570</v>
      </c>
    </row>
    <row r="47" spans="2:13" ht="27.75" customHeight="1" x14ac:dyDescent="0.15">
      <c r="B47" s="1245"/>
      <c r="C47" s="1246"/>
      <c r="D47" s="105"/>
      <c r="E47" s="1253" t="s">
        <v>37</v>
      </c>
      <c r="F47" s="1254"/>
      <c r="G47" s="1254"/>
      <c r="H47" s="1255"/>
      <c r="I47" s="354" t="s">
        <v>514</v>
      </c>
      <c r="J47" s="355" t="s">
        <v>514</v>
      </c>
      <c r="K47" s="355" t="s">
        <v>514</v>
      </c>
      <c r="L47" s="355" t="s">
        <v>514</v>
      </c>
      <c r="M47" s="356" t="s">
        <v>514</v>
      </c>
    </row>
    <row r="48" spans="2:13" ht="27.75" customHeight="1" x14ac:dyDescent="0.15">
      <c r="B48" s="1245"/>
      <c r="C48" s="1246"/>
      <c r="D48" s="103"/>
      <c r="E48" s="1251" t="s">
        <v>38</v>
      </c>
      <c r="F48" s="1251"/>
      <c r="G48" s="1251"/>
      <c r="H48" s="1252"/>
      <c r="I48" s="354" t="s">
        <v>514</v>
      </c>
      <c r="J48" s="355" t="s">
        <v>514</v>
      </c>
      <c r="K48" s="355" t="s">
        <v>514</v>
      </c>
      <c r="L48" s="355" t="s">
        <v>514</v>
      </c>
      <c r="M48" s="356" t="s">
        <v>514</v>
      </c>
    </row>
    <row r="49" spans="2:13" ht="27.75" customHeight="1" x14ac:dyDescent="0.15">
      <c r="B49" s="1247"/>
      <c r="C49" s="1248"/>
      <c r="D49" s="103"/>
      <c r="E49" s="1251" t="s">
        <v>39</v>
      </c>
      <c r="F49" s="1251"/>
      <c r="G49" s="1251"/>
      <c r="H49" s="1252"/>
      <c r="I49" s="354" t="s">
        <v>514</v>
      </c>
      <c r="J49" s="355" t="s">
        <v>514</v>
      </c>
      <c r="K49" s="355" t="s">
        <v>514</v>
      </c>
      <c r="L49" s="355" t="s">
        <v>514</v>
      </c>
      <c r="M49" s="356" t="s">
        <v>514</v>
      </c>
    </row>
    <row r="50" spans="2:13" ht="27.75" customHeight="1" x14ac:dyDescent="0.15">
      <c r="B50" s="1256" t="s">
        <v>40</v>
      </c>
      <c r="C50" s="1257"/>
      <c r="D50" s="106"/>
      <c r="E50" s="1251" t="s">
        <v>41</v>
      </c>
      <c r="F50" s="1251"/>
      <c r="G50" s="1251"/>
      <c r="H50" s="1252"/>
      <c r="I50" s="354">
        <v>9032</v>
      </c>
      <c r="J50" s="355">
        <v>10529</v>
      </c>
      <c r="K50" s="355">
        <v>10706</v>
      </c>
      <c r="L50" s="355">
        <v>12098</v>
      </c>
      <c r="M50" s="356">
        <v>14097</v>
      </c>
    </row>
    <row r="51" spans="2:13" ht="27.75" customHeight="1" x14ac:dyDescent="0.15">
      <c r="B51" s="1245"/>
      <c r="C51" s="1246"/>
      <c r="D51" s="103"/>
      <c r="E51" s="1251" t="s">
        <v>42</v>
      </c>
      <c r="F51" s="1251"/>
      <c r="G51" s="1251"/>
      <c r="H51" s="1252"/>
      <c r="I51" s="354">
        <v>18803</v>
      </c>
      <c r="J51" s="355">
        <v>18672</v>
      </c>
      <c r="K51" s="355">
        <v>18924</v>
      </c>
      <c r="L51" s="355">
        <v>19107</v>
      </c>
      <c r="M51" s="356">
        <v>17513</v>
      </c>
    </row>
    <row r="52" spans="2:13" ht="27.75" customHeight="1" x14ac:dyDescent="0.15">
      <c r="B52" s="1247"/>
      <c r="C52" s="1248"/>
      <c r="D52" s="103"/>
      <c r="E52" s="1251" t="s">
        <v>43</v>
      </c>
      <c r="F52" s="1251"/>
      <c r="G52" s="1251"/>
      <c r="H52" s="1252"/>
      <c r="I52" s="354">
        <v>62792</v>
      </c>
      <c r="J52" s="355">
        <v>64422</v>
      </c>
      <c r="K52" s="355">
        <v>64722</v>
      </c>
      <c r="L52" s="355">
        <v>64707</v>
      </c>
      <c r="M52" s="356">
        <v>63358</v>
      </c>
    </row>
    <row r="53" spans="2:13" ht="27.75" customHeight="1" thickBot="1" x14ac:dyDescent="0.2">
      <c r="B53" s="1258" t="s">
        <v>44</v>
      </c>
      <c r="C53" s="1259"/>
      <c r="D53" s="107"/>
      <c r="E53" s="1260" t="s">
        <v>45</v>
      </c>
      <c r="F53" s="1260"/>
      <c r="G53" s="1260"/>
      <c r="H53" s="1261"/>
      <c r="I53" s="357">
        <v>13855</v>
      </c>
      <c r="J53" s="358">
        <v>14303</v>
      </c>
      <c r="K53" s="358">
        <v>16306</v>
      </c>
      <c r="L53" s="358">
        <v>14995</v>
      </c>
      <c r="M53" s="359">
        <v>13829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JCq4PNS2MUG6Ct1JEbhnG8hPjFZHB29pkUVN8R5CCTQyJEfeC2bo0xIqTc7cbAViLn/DgthKniXTi0mhRBb8A==" saltValue="9Cb5YFHLSLRzZnS6A7oS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O58" sqref="O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0" t="s">
        <v>48</v>
      </c>
      <c r="D55" s="1270"/>
      <c r="E55" s="1271"/>
      <c r="F55" s="119">
        <v>4590</v>
      </c>
      <c r="G55" s="119">
        <v>4345</v>
      </c>
      <c r="H55" s="120">
        <v>5587</v>
      </c>
    </row>
    <row r="56" spans="2:8" ht="52.5" customHeight="1" x14ac:dyDescent="0.15">
      <c r="B56" s="121"/>
      <c r="C56" s="1272" t="s">
        <v>49</v>
      </c>
      <c r="D56" s="1272"/>
      <c r="E56" s="1273"/>
      <c r="F56" s="122">
        <v>453</v>
      </c>
      <c r="G56" s="122">
        <v>456</v>
      </c>
      <c r="H56" s="123">
        <v>1210</v>
      </c>
    </row>
    <row r="57" spans="2:8" ht="53.25" customHeight="1" x14ac:dyDescent="0.15">
      <c r="B57" s="121"/>
      <c r="C57" s="1274" t="s">
        <v>50</v>
      </c>
      <c r="D57" s="1274"/>
      <c r="E57" s="1275"/>
      <c r="F57" s="124">
        <v>5576</v>
      </c>
      <c r="G57" s="124">
        <v>6889</v>
      </c>
      <c r="H57" s="125">
        <v>6729</v>
      </c>
    </row>
    <row r="58" spans="2:8" ht="45.75" customHeight="1" x14ac:dyDescent="0.15">
      <c r="B58" s="126"/>
      <c r="C58" s="1262" t="s">
        <v>577</v>
      </c>
      <c r="D58" s="1263"/>
      <c r="E58" s="1264"/>
      <c r="F58" s="127">
        <v>1512</v>
      </c>
      <c r="G58" s="127">
        <v>1497</v>
      </c>
      <c r="H58" s="128">
        <v>1484</v>
      </c>
    </row>
    <row r="59" spans="2:8" ht="45.75" customHeight="1" x14ac:dyDescent="0.15">
      <c r="B59" s="126"/>
      <c r="C59" s="1262" t="s">
        <v>583</v>
      </c>
      <c r="D59" s="1263"/>
      <c r="E59" s="1264"/>
      <c r="F59" s="127">
        <v>1253</v>
      </c>
      <c r="G59" s="127">
        <v>1660</v>
      </c>
      <c r="H59" s="128">
        <v>1125</v>
      </c>
    </row>
    <row r="60" spans="2:8" ht="45.75" customHeight="1" x14ac:dyDescent="0.15">
      <c r="B60" s="126"/>
      <c r="C60" s="1262" t="s">
        <v>584</v>
      </c>
      <c r="D60" s="1263"/>
      <c r="E60" s="1264"/>
      <c r="F60" s="127" t="s">
        <v>582</v>
      </c>
      <c r="G60" s="127">
        <v>1081</v>
      </c>
      <c r="H60" s="128">
        <v>980</v>
      </c>
    </row>
    <row r="61" spans="2:8" ht="45.75" customHeight="1" x14ac:dyDescent="0.15">
      <c r="B61" s="126"/>
      <c r="C61" s="1262" t="s">
        <v>578</v>
      </c>
      <c r="D61" s="1263"/>
      <c r="E61" s="1264"/>
      <c r="F61" s="127">
        <v>1279</v>
      </c>
      <c r="G61" s="127">
        <v>753</v>
      </c>
      <c r="H61" s="128">
        <v>562</v>
      </c>
    </row>
    <row r="62" spans="2:8" ht="45.75" customHeight="1" thickBot="1" x14ac:dyDescent="0.2">
      <c r="B62" s="129"/>
      <c r="C62" s="1265" t="s">
        <v>579</v>
      </c>
      <c r="D62" s="1266"/>
      <c r="E62" s="1267"/>
      <c r="F62" s="130" t="s">
        <v>580</v>
      </c>
      <c r="G62" s="130" t="s">
        <v>581</v>
      </c>
      <c r="H62" s="131">
        <v>426</v>
      </c>
    </row>
    <row r="63" spans="2:8" ht="52.5" customHeight="1" thickBot="1" x14ac:dyDescent="0.2">
      <c r="B63" s="132"/>
      <c r="C63" s="1268" t="s">
        <v>51</v>
      </c>
      <c r="D63" s="1268"/>
      <c r="E63" s="1269"/>
      <c r="F63" s="133">
        <v>10619</v>
      </c>
      <c r="G63" s="133">
        <v>11689</v>
      </c>
      <c r="H63" s="134">
        <v>13526</v>
      </c>
    </row>
    <row r="64" spans="2:8" x14ac:dyDescent="0.15"/>
  </sheetData>
  <sheetProtection algorithmName="SHA-512" hashValue="U9w4evSRVlBvg4Pw4L9/7Acn/GCBtXYpC5Mbi58cUEHacY7djsnqTFlia8f5M0f1KgHmnsORGzRKjfpVborlSg==" saltValue="2hFPPbETzXYmzxMZNZH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J1" zoomScale="85" zoomScaleNormal="85" zoomScaleSheetLayoutView="55" workbookViewId="0">
      <selection activeCell="AN70" sqref="AN70"/>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611</v>
      </c>
      <c r="AO51" s="1279"/>
      <c r="AP51" s="1279"/>
      <c r="AQ51" s="1279"/>
      <c r="AR51" s="1279"/>
      <c r="AS51" s="1279"/>
      <c r="AT51" s="1279"/>
      <c r="AU51" s="1279"/>
      <c r="AV51" s="1279"/>
      <c r="AW51" s="1279"/>
      <c r="AX51" s="1279"/>
      <c r="AY51" s="1279"/>
      <c r="AZ51" s="1279"/>
      <c r="BA51" s="1279"/>
      <c r="BB51" s="1279" t="s">
        <v>613</v>
      </c>
      <c r="BC51" s="1279"/>
      <c r="BD51" s="1279"/>
      <c r="BE51" s="1279"/>
      <c r="BF51" s="1279"/>
      <c r="BG51" s="1279"/>
      <c r="BH51" s="1279"/>
      <c r="BI51" s="1279"/>
      <c r="BJ51" s="1279"/>
      <c r="BK51" s="1279"/>
      <c r="BL51" s="1279"/>
      <c r="BM51" s="1279"/>
      <c r="BN51" s="1279"/>
      <c r="BO51" s="1279"/>
      <c r="BP51" s="1276">
        <v>54.6</v>
      </c>
      <c r="BQ51" s="1276"/>
      <c r="BR51" s="1276"/>
      <c r="BS51" s="1276"/>
      <c r="BT51" s="1276"/>
      <c r="BU51" s="1276"/>
      <c r="BV51" s="1276"/>
      <c r="BW51" s="1276"/>
      <c r="BX51" s="1276">
        <v>56.9</v>
      </c>
      <c r="BY51" s="1276"/>
      <c r="BZ51" s="1276"/>
      <c r="CA51" s="1276"/>
      <c r="CB51" s="1276"/>
      <c r="CC51" s="1276"/>
      <c r="CD51" s="1276"/>
      <c r="CE51" s="1276"/>
      <c r="CF51" s="1276">
        <v>64.7</v>
      </c>
      <c r="CG51" s="1276"/>
      <c r="CH51" s="1276"/>
      <c r="CI51" s="1276"/>
      <c r="CJ51" s="1276"/>
      <c r="CK51" s="1276"/>
      <c r="CL51" s="1276"/>
      <c r="CM51" s="1276"/>
      <c r="CN51" s="1276">
        <v>57.8</v>
      </c>
      <c r="CO51" s="1276"/>
      <c r="CP51" s="1276"/>
      <c r="CQ51" s="1276"/>
      <c r="CR51" s="1276"/>
      <c r="CS51" s="1276"/>
      <c r="CT51" s="1276"/>
      <c r="CU51" s="1276"/>
      <c r="CV51" s="1276">
        <v>50.7</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62.7</v>
      </c>
      <c r="BQ53" s="1276"/>
      <c r="BR53" s="1276"/>
      <c r="BS53" s="1276"/>
      <c r="BT53" s="1276"/>
      <c r="BU53" s="1276"/>
      <c r="BV53" s="1276"/>
      <c r="BW53" s="1276"/>
      <c r="BX53" s="1276">
        <v>64.599999999999994</v>
      </c>
      <c r="BY53" s="1276"/>
      <c r="BZ53" s="1276"/>
      <c r="CA53" s="1276"/>
      <c r="CB53" s="1276"/>
      <c r="CC53" s="1276"/>
      <c r="CD53" s="1276"/>
      <c r="CE53" s="1276"/>
      <c r="CF53" s="1276">
        <v>66</v>
      </c>
      <c r="CG53" s="1276"/>
      <c r="CH53" s="1276"/>
      <c r="CI53" s="1276"/>
      <c r="CJ53" s="1276"/>
      <c r="CK53" s="1276"/>
      <c r="CL53" s="1276"/>
      <c r="CM53" s="1276"/>
      <c r="CN53" s="1276">
        <v>67.2</v>
      </c>
      <c r="CO53" s="1276"/>
      <c r="CP53" s="1276"/>
      <c r="CQ53" s="1276"/>
      <c r="CR53" s="1276"/>
      <c r="CS53" s="1276"/>
      <c r="CT53" s="1276"/>
      <c r="CU53" s="1276"/>
      <c r="CV53" s="1276">
        <v>67.7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615</v>
      </c>
      <c r="AO55" s="1281"/>
      <c r="AP55" s="1281"/>
      <c r="AQ55" s="1281"/>
      <c r="AR55" s="1281"/>
      <c r="AS55" s="1281"/>
      <c r="AT55" s="1281"/>
      <c r="AU55" s="1281"/>
      <c r="AV55" s="1281"/>
      <c r="AW55" s="1281"/>
      <c r="AX55" s="1281"/>
      <c r="AY55" s="1281"/>
      <c r="AZ55" s="1281"/>
      <c r="BA55" s="1281"/>
      <c r="BB55" s="1279" t="s">
        <v>613</v>
      </c>
      <c r="BC55" s="1279"/>
      <c r="BD55" s="1279"/>
      <c r="BE55" s="1279"/>
      <c r="BF55" s="1279"/>
      <c r="BG55" s="1279"/>
      <c r="BH55" s="1279"/>
      <c r="BI55" s="1279"/>
      <c r="BJ55" s="1279"/>
      <c r="BK55" s="1279"/>
      <c r="BL55" s="1279"/>
      <c r="BM55" s="1279"/>
      <c r="BN55" s="1279"/>
      <c r="BO55" s="1279"/>
      <c r="BP55" s="1276">
        <v>5.8</v>
      </c>
      <c r="BQ55" s="1276"/>
      <c r="BR55" s="1276"/>
      <c r="BS55" s="1276"/>
      <c r="BT55" s="1276"/>
      <c r="BU55" s="1276"/>
      <c r="BV55" s="1276"/>
      <c r="BW55" s="1276"/>
      <c r="BX55" s="1276">
        <v>2.7</v>
      </c>
      <c r="BY55" s="1276"/>
      <c r="BZ55" s="1276"/>
      <c r="CA55" s="1276"/>
      <c r="CB55" s="1276"/>
      <c r="CC55" s="1276"/>
      <c r="CD55" s="1276"/>
      <c r="CE55" s="1276"/>
      <c r="CF55" s="1276">
        <v>0.5</v>
      </c>
      <c r="CG55" s="1276"/>
      <c r="CH55" s="1276"/>
      <c r="CI55" s="1276"/>
      <c r="CJ55" s="1276"/>
      <c r="CK55" s="1276"/>
      <c r="CL55" s="1276"/>
      <c r="CM55" s="1276"/>
      <c r="CN55" s="1276">
        <v>5.9</v>
      </c>
      <c r="CO55" s="1276"/>
      <c r="CP55" s="1276"/>
      <c r="CQ55" s="1276"/>
      <c r="CR55" s="1276"/>
      <c r="CS55" s="1276"/>
      <c r="CT55" s="1276"/>
      <c r="CU55" s="1276"/>
      <c r="CV55" s="1276">
        <v>4.0999999999999996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58.6</v>
      </c>
      <c r="BQ57" s="1276"/>
      <c r="BR57" s="1276"/>
      <c r="BS57" s="1276"/>
      <c r="BT57" s="1276"/>
      <c r="BU57" s="1276"/>
      <c r="BV57" s="1276"/>
      <c r="BW57" s="1276"/>
      <c r="BX57" s="1276">
        <v>60.2</v>
      </c>
      <c r="BY57" s="1276"/>
      <c r="BZ57" s="1276"/>
      <c r="CA57" s="1276"/>
      <c r="CB57" s="1276"/>
      <c r="CC57" s="1276"/>
      <c r="CD57" s="1276"/>
      <c r="CE57" s="1276"/>
      <c r="CF57" s="1276">
        <v>60.4</v>
      </c>
      <c r="CG57" s="1276"/>
      <c r="CH57" s="1276"/>
      <c r="CI57" s="1276"/>
      <c r="CJ57" s="1276"/>
      <c r="CK57" s="1276"/>
      <c r="CL57" s="1276"/>
      <c r="CM57" s="1276"/>
      <c r="CN57" s="1276">
        <v>61.9</v>
      </c>
      <c r="CO57" s="1276"/>
      <c r="CP57" s="1276"/>
      <c r="CQ57" s="1276"/>
      <c r="CR57" s="1276"/>
      <c r="CS57" s="1276"/>
      <c r="CT57" s="1276"/>
      <c r="CU57" s="1276"/>
      <c r="CV57" s="1276">
        <v>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611</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6">
        <v>54.6</v>
      </c>
      <c r="BQ73" s="1276"/>
      <c r="BR73" s="1276"/>
      <c r="BS73" s="1276"/>
      <c r="BT73" s="1276"/>
      <c r="BU73" s="1276"/>
      <c r="BV73" s="1276"/>
      <c r="BW73" s="1276"/>
      <c r="BX73" s="1276">
        <v>56.9</v>
      </c>
      <c r="BY73" s="1276"/>
      <c r="BZ73" s="1276"/>
      <c r="CA73" s="1276"/>
      <c r="CB73" s="1276"/>
      <c r="CC73" s="1276"/>
      <c r="CD73" s="1276"/>
      <c r="CE73" s="1276"/>
      <c r="CF73" s="1276">
        <v>64.7</v>
      </c>
      <c r="CG73" s="1276"/>
      <c r="CH73" s="1276"/>
      <c r="CI73" s="1276"/>
      <c r="CJ73" s="1276"/>
      <c r="CK73" s="1276"/>
      <c r="CL73" s="1276"/>
      <c r="CM73" s="1276"/>
      <c r="CN73" s="1276">
        <v>57.8</v>
      </c>
      <c r="CO73" s="1276"/>
      <c r="CP73" s="1276"/>
      <c r="CQ73" s="1276"/>
      <c r="CR73" s="1276"/>
      <c r="CS73" s="1276"/>
      <c r="CT73" s="1276"/>
      <c r="CU73" s="1276"/>
      <c r="CV73" s="1276">
        <v>50.7</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618</v>
      </c>
      <c r="BC75" s="1279"/>
      <c r="BD75" s="1279"/>
      <c r="BE75" s="1279"/>
      <c r="BF75" s="1279"/>
      <c r="BG75" s="1279"/>
      <c r="BH75" s="1279"/>
      <c r="BI75" s="1279"/>
      <c r="BJ75" s="1279"/>
      <c r="BK75" s="1279"/>
      <c r="BL75" s="1279"/>
      <c r="BM75" s="1279"/>
      <c r="BN75" s="1279"/>
      <c r="BO75" s="1279"/>
      <c r="BP75" s="1276">
        <v>10.5</v>
      </c>
      <c r="BQ75" s="1276"/>
      <c r="BR75" s="1276"/>
      <c r="BS75" s="1276"/>
      <c r="BT75" s="1276"/>
      <c r="BU75" s="1276"/>
      <c r="BV75" s="1276"/>
      <c r="BW75" s="1276"/>
      <c r="BX75" s="1276">
        <v>9.6</v>
      </c>
      <c r="BY75" s="1276"/>
      <c r="BZ75" s="1276"/>
      <c r="CA75" s="1276"/>
      <c r="CB75" s="1276"/>
      <c r="CC75" s="1276"/>
      <c r="CD75" s="1276"/>
      <c r="CE75" s="1276"/>
      <c r="CF75" s="1276">
        <v>8.8000000000000007</v>
      </c>
      <c r="CG75" s="1276"/>
      <c r="CH75" s="1276"/>
      <c r="CI75" s="1276"/>
      <c r="CJ75" s="1276"/>
      <c r="CK75" s="1276"/>
      <c r="CL75" s="1276"/>
      <c r="CM75" s="1276"/>
      <c r="CN75" s="1276">
        <v>8.1999999999999993</v>
      </c>
      <c r="CO75" s="1276"/>
      <c r="CP75" s="1276"/>
      <c r="CQ75" s="1276"/>
      <c r="CR75" s="1276"/>
      <c r="CS75" s="1276"/>
      <c r="CT75" s="1276"/>
      <c r="CU75" s="1276"/>
      <c r="CV75" s="1276">
        <v>7.7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615</v>
      </c>
      <c r="AO77" s="1281"/>
      <c r="AP77" s="1281"/>
      <c r="AQ77" s="1281"/>
      <c r="AR77" s="1281"/>
      <c r="AS77" s="1281"/>
      <c r="AT77" s="1281"/>
      <c r="AU77" s="1281"/>
      <c r="AV77" s="1281"/>
      <c r="AW77" s="1281"/>
      <c r="AX77" s="1281"/>
      <c r="AY77" s="1281"/>
      <c r="AZ77" s="1281"/>
      <c r="BA77" s="1281"/>
      <c r="BB77" s="1279" t="s">
        <v>612</v>
      </c>
      <c r="BC77" s="1279"/>
      <c r="BD77" s="1279"/>
      <c r="BE77" s="1279"/>
      <c r="BF77" s="1279"/>
      <c r="BG77" s="1279"/>
      <c r="BH77" s="1279"/>
      <c r="BI77" s="1279"/>
      <c r="BJ77" s="1279"/>
      <c r="BK77" s="1279"/>
      <c r="BL77" s="1279"/>
      <c r="BM77" s="1279"/>
      <c r="BN77" s="1279"/>
      <c r="BO77" s="1279"/>
      <c r="BP77" s="1276">
        <v>5.8</v>
      </c>
      <c r="BQ77" s="1276"/>
      <c r="BR77" s="1276"/>
      <c r="BS77" s="1276"/>
      <c r="BT77" s="1276"/>
      <c r="BU77" s="1276"/>
      <c r="BV77" s="1276"/>
      <c r="BW77" s="1276"/>
      <c r="BX77" s="1276">
        <v>2.7</v>
      </c>
      <c r="BY77" s="1276"/>
      <c r="BZ77" s="1276"/>
      <c r="CA77" s="1276"/>
      <c r="CB77" s="1276"/>
      <c r="CC77" s="1276"/>
      <c r="CD77" s="1276"/>
      <c r="CE77" s="1276"/>
      <c r="CF77" s="1276">
        <v>0.5</v>
      </c>
      <c r="CG77" s="1276"/>
      <c r="CH77" s="1276"/>
      <c r="CI77" s="1276"/>
      <c r="CJ77" s="1276"/>
      <c r="CK77" s="1276"/>
      <c r="CL77" s="1276"/>
      <c r="CM77" s="1276"/>
      <c r="CN77" s="1276">
        <v>5.9</v>
      </c>
      <c r="CO77" s="1276"/>
      <c r="CP77" s="1276"/>
      <c r="CQ77" s="1276"/>
      <c r="CR77" s="1276"/>
      <c r="CS77" s="1276"/>
      <c r="CT77" s="1276"/>
      <c r="CU77" s="1276"/>
      <c r="CV77" s="1276">
        <v>4.0999999999999996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617</v>
      </c>
      <c r="BC79" s="1279"/>
      <c r="BD79" s="1279"/>
      <c r="BE79" s="1279"/>
      <c r="BF79" s="1279"/>
      <c r="BG79" s="1279"/>
      <c r="BH79" s="1279"/>
      <c r="BI79" s="1279"/>
      <c r="BJ79" s="1279"/>
      <c r="BK79" s="1279"/>
      <c r="BL79" s="1279"/>
      <c r="BM79" s="1279"/>
      <c r="BN79" s="1279"/>
      <c r="BO79" s="1279"/>
      <c r="BP79" s="1276">
        <v>5.3</v>
      </c>
      <c r="BQ79" s="1276"/>
      <c r="BR79" s="1276"/>
      <c r="BS79" s="1276"/>
      <c r="BT79" s="1276"/>
      <c r="BU79" s="1276"/>
      <c r="BV79" s="1276"/>
      <c r="BW79" s="1276"/>
      <c r="BX79" s="1276">
        <v>5</v>
      </c>
      <c r="BY79" s="1276"/>
      <c r="BZ79" s="1276"/>
      <c r="CA79" s="1276"/>
      <c r="CB79" s="1276"/>
      <c r="CC79" s="1276"/>
      <c r="CD79" s="1276"/>
      <c r="CE79" s="1276"/>
      <c r="CF79" s="1276">
        <v>5.0999999999999996</v>
      </c>
      <c r="CG79" s="1276"/>
      <c r="CH79" s="1276"/>
      <c r="CI79" s="1276"/>
      <c r="CJ79" s="1276"/>
      <c r="CK79" s="1276"/>
      <c r="CL79" s="1276"/>
      <c r="CM79" s="1276"/>
      <c r="CN79" s="1276">
        <v>5.2</v>
      </c>
      <c r="CO79" s="1276"/>
      <c r="CP79" s="1276"/>
      <c r="CQ79" s="1276"/>
      <c r="CR79" s="1276"/>
      <c r="CS79" s="1276"/>
      <c r="CT79" s="1276"/>
      <c r="CU79" s="1276"/>
      <c r="CV79" s="1276">
        <v>5.0999999999999996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7U4/NSPuHtkEIiffPWqVgYKGGdhRlBeKrCvD37WX0WzhyojN4JvtH3HYEKPZGPYUNZLf4cH9ZU+vE4BiDm6fA==" saltValue="f1MdoultypGzSWsBilA0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619</v>
      </c>
    </row>
  </sheetData>
  <sheetProtection algorithmName="SHA-512" hashValue="wM4tjRZCUzFMN3hlYc419t29pHVdr3cH00H4G8OdZFaOattWVXXOgRTZdw4dbpDjJFwpFBGUSZ8i/FC9d97C9Q==" saltValue="c7RminVJwy88QCx5de0o1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554</v>
      </c>
    </row>
  </sheetData>
  <sheetProtection algorithmName="SHA-512" hashValue="BR64UVeA+9eyI/A26mF81iNwTe4ux6rlZ4/GGzKSI//3NiCg4iE4yd0tYzlquS0ZGQns2lMRf4ySHoMm4YVbiw==" saltValue="PAidzGTMXqzYpMA/4HR+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28424</v>
      </c>
      <c r="E3" s="153"/>
      <c r="F3" s="154">
        <v>52308</v>
      </c>
      <c r="G3" s="155"/>
      <c r="H3" s="156"/>
    </row>
    <row r="4" spans="1:8" x14ac:dyDescent="0.15">
      <c r="A4" s="157"/>
      <c r="B4" s="158"/>
      <c r="C4" s="159"/>
      <c r="D4" s="160">
        <v>9345</v>
      </c>
      <c r="E4" s="161"/>
      <c r="F4" s="162">
        <v>28695</v>
      </c>
      <c r="G4" s="163"/>
      <c r="H4" s="164"/>
    </row>
    <row r="5" spans="1:8" x14ac:dyDescent="0.15">
      <c r="A5" s="145" t="s">
        <v>547</v>
      </c>
      <c r="B5" s="150"/>
      <c r="C5" s="151"/>
      <c r="D5" s="152">
        <v>35213</v>
      </c>
      <c r="E5" s="153"/>
      <c r="F5" s="154">
        <v>46402</v>
      </c>
      <c r="G5" s="155"/>
      <c r="H5" s="156"/>
    </row>
    <row r="6" spans="1:8" x14ac:dyDescent="0.15">
      <c r="A6" s="157"/>
      <c r="B6" s="158"/>
      <c r="C6" s="159"/>
      <c r="D6" s="160">
        <v>11531</v>
      </c>
      <c r="E6" s="161"/>
      <c r="F6" s="162">
        <v>26897</v>
      </c>
      <c r="G6" s="163"/>
      <c r="H6" s="164"/>
    </row>
    <row r="7" spans="1:8" x14ac:dyDescent="0.15">
      <c r="A7" s="145" t="s">
        <v>548</v>
      </c>
      <c r="B7" s="150"/>
      <c r="C7" s="151"/>
      <c r="D7" s="152">
        <v>44599</v>
      </c>
      <c r="E7" s="153"/>
      <c r="F7" s="154">
        <v>66343</v>
      </c>
      <c r="G7" s="155"/>
      <c r="H7" s="156"/>
    </row>
    <row r="8" spans="1:8" x14ac:dyDescent="0.15">
      <c r="A8" s="157"/>
      <c r="B8" s="158"/>
      <c r="C8" s="159"/>
      <c r="D8" s="160">
        <v>16751</v>
      </c>
      <c r="E8" s="161"/>
      <c r="F8" s="162">
        <v>34529</v>
      </c>
      <c r="G8" s="163"/>
      <c r="H8" s="164"/>
    </row>
    <row r="9" spans="1:8" x14ac:dyDescent="0.15">
      <c r="A9" s="145" t="s">
        <v>549</v>
      </c>
      <c r="B9" s="150"/>
      <c r="C9" s="151"/>
      <c r="D9" s="152">
        <v>52138</v>
      </c>
      <c r="E9" s="153"/>
      <c r="F9" s="154">
        <v>56416</v>
      </c>
      <c r="G9" s="155"/>
      <c r="H9" s="156"/>
    </row>
    <row r="10" spans="1:8" x14ac:dyDescent="0.15">
      <c r="A10" s="157"/>
      <c r="B10" s="158"/>
      <c r="C10" s="159"/>
      <c r="D10" s="160">
        <v>23785</v>
      </c>
      <c r="E10" s="161"/>
      <c r="F10" s="162">
        <v>32623</v>
      </c>
      <c r="G10" s="163"/>
      <c r="H10" s="164"/>
    </row>
    <row r="11" spans="1:8" x14ac:dyDescent="0.15">
      <c r="A11" s="145" t="s">
        <v>550</v>
      </c>
      <c r="B11" s="150"/>
      <c r="C11" s="151"/>
      <c r="D11" s="152">
        <v>43189</v>
      </c>
      <c r="E11" s="153"/>
      <c r="F11" s="154">
        <v>49217</v>
      </c>
      <c r="G11" s="155"/>
      <c r="H11" s="156"/>
    </row>
    <row r="12" spans="1:8" x14ac:dyDescent="0.15">
      <c r="A12" s="157"/>
      <c r="B12" s="158"/>
      <c r="C12" s="165"/>
      <c r="D12" s="160">
        <v>30532</v>
      </c>
      <c r="E12" s="161"/>
      <c r="F12" s="162">
        <v>27232</v>
      </c>
      <c r="G12" s="163"/>
      <c r="H12" s="164"/>
    </row>
    <row r="13" spans="1:8" x14ac:dyDescent="0.15">
      <c r="A13" s="145"/>
      <c r="B13" s="150"/>
      <c r="C13" s="166"/>
      <c r="D13" s="167">
        <v>40713</v>
      </c>
      <c r="E13" s="168"/>
      <c r="F13" s="169">
        <v>54137</v>
      </c>
      <c r="G13" s="170"/>
      <c r="H13" s="156"/>
    </row>
    <row r="14" spans="1:8" x14ac:dyDescent="0.15">
      <c r="A14" s="157"/>
      <c r="B14" s="158"/>
      <c r="C14" s="159"/>
      <c r="D14" s="160">
        <v>18389</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5.32</v>
      </c>
      <c r="C19" s="171">
        <f>ROUND(VALUE(SUBSTITUTE(実質収支比率等に係る経年分析!G$48,"▲","-")),2)</f>
        <v>4.67</v>
      </c>
      <c r="D19" s="171">
        <f>ROUND(VALUE(SUBSTITUTE(実質収支比率等に係る経年分析!H$48,"▲","-")),2)</f>
        <v>5.79</v>
      </c>
      <c r="E19" s="171">
        <f>ROUND(VALUE(SUBSTITUTE(実質収支比率等に係る経年分析!I$48,"▲","-")),2)</f>
        <v>7.01</v>
      </c>
      <c r="F19" s="171">
        <f>ROUND(VALUE(SUBSTITUTE(実質収支比率等に係る経年分析!J$48,"▲","-")),2)</f>
        <v>9.4700000000000006</v>
      </c>
    </row>
    <row r="20" spans="1:11" x14ac:dyDescent="0.15">
      <c r="A20" s="171" t="s">
        <v>55</v>
      </c>
      <c r="B20" s="171">
        <f>ROUND(VALUE(SUBSTITUTE(実質収支比率等に係る経年分析!F$47,"▲","-")),2)</f>
        <v>11.39</v>
      </c>
      <c r="C20" s="171">
        <f>ROUND(VALUE(SUBSTITUTE(実質収支比率等に係る経年分析!G$47,"▲","-")),2)</f>
        <v>14</v>
      </c>
      <c r="D20" s="171">
        <f>ROUND(VALUE(SUBSTITUTE(実質収支比率等に係る経年分析!H$47,"▲","-")),2)</f>
        <v>15.13</v>
      </c>
      <c r="E20" s="171">
        <f>ROUND(VALUE(SUBSTITUTE(実質収支比率等に係る経年分析!I$47,"▲","-")),2)</f>
        <v>13.99</v>
      </c>
      <c r="F20" s="171">
        <f>ROUND(VALUE(SUBSTITUTE(実質収支比率等に係る経年分析!J$47,"▲","-")),2)</f>
        <v>17.23</v>
      </c>
    </row>
    <row r="21" spans="1:11" x14ac:dyDescent="0.15">
      <c r="A21" s="171" t="s">
        <v>56</v>
      </c>
      <c r="B21" s="171">
        <f>IF(ISNUMBER(VALUE(SUBSTITUTE(実質収支比率等に係る経年分析!F$49,"▲","-"))),ROUND(VALUE(SUBSTITUTE(実質収支比率等に係る経年分析!F$49,"▲","-")),2),NA())</f>
        <v>-0.31</v>
      </c>
      <c r="C21" s="171">
        <f>IF(ISNUMBER(VALUE(SUBSTITUTE(実質収支比率等に係る経年分析!G$49,"▲","-"))),ROUND(VALUE(SUBSTITUTE(実質収支比率等に係る経年分析!G$49,"▲","-")),2),NA())</f>
        <v>1.91</v>
      </c>
      <c r="D21" s="171">
        <f>IF(ISNUMBER(VALUE(SUBSTITUTE(実質収支比率等に係る経年分析!H$49,"▲","-"))),ROUND(VALUE(SUBSTITUTE(実質収支比率等に係る経年分析!H$49,"▲","-")),2),NA())</f>
        <v>2.38</v>
      </c>
      <c r="E21" s="171">
        <f>IF(ISNUMBER(VALUE(SUBSTITUTE(実質収支比率等に係る経年分析!I$49,"▲","-"))),ROUND(VALUE(SUBSTITUTE(実質収支比率等に係る経年分析!I$49,"▲","-")),2),NA())</f>
        <v>0.56999999999999995</v>
      </c>
      <c r="F21" s="171">
        <f>IF(ISNUMBER(VALUE(SUBSTITUTE(実質収支比率等に係る経年分析!J$49,"▲","-"))),ROUND(VALUE(SUBSTITUTE(実質収支比率等に係る経年分析!J$49,"▲","-")),2),NA())</f>
        <v>9.73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0.56999999999999995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地方独立行政法人桑名市総合医療センター施設整備等貸付事業特別会計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1.1100000000000001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5945</v>
      </c>
      <c r="E42" s="173"/>
      <c r="F42" s="173"/>
      <c r="G42" s="173">
        <f>'実質公債費比率（分子）の構造'!L$52</f>
        <v>6061</v>
      </c>
      <c r="H42" s="173"/>
      <c r="I42" s="173"/>
      <c r="J42" s="173">
        <f>'実質公債費比率（分子）の構造'!M$52</f>
        <v>6474</v>
      </c>
      <c r="K42" s="173"/>
      <c r="L42" s="173"/>
      <c r="M42" s="173">
        <f>'実質公債費比率（分子）の構造'!N$52</f>
        <v>6358</v>
      </c>
      <c r="N42" s="173"/>
      <c r="O42" s="173"/>
      <c r="P42" s="173">
        <f>'実質公債費比率（分子）の構造'!O$52</f>
        <v>6409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148</v>
      </c>
      <c r="C44" s="173"/>
      <c r="D44" s="173"/>
      <c r="E44" s="173">
        <f>'実質公債費比率（分子）の構造'!L$50</f>
        <v>144</v>
      </c>
      <c r="F44" s="173"/>
      <c r="G44" s="173"/>
      <c r="H44" s="173">
        <f>'実質公債費比率（分子）の構造'!M$50</f>
        <v>141</v>
      </c>
      <c r="I44" s="173"/>
      <c r="J44" s="173"/>
      <c r="K44" s="173">
        <f>'実質公債費比率（分子）の構造'!N$50</f>
        <v>118</v>
      </c>
      <c r="L44" s="173"/>
      <c r="M44" s="173"/>
      <c r="N44" s="173">
        <f>'実質公債費比率（分子）の構造'!O$50</f>
        <v>117</v>
      </c>
      <c r="O44" s="173"/>
      <c r="P44" s="173"/>
    </row>
    <row r="45" spans="1:16" x14ac:dyDescent="0.15">
      <c r="A45" s="173" t="s">
        <v>66</v>
      </c>
      <c r="B45" s="173">
        <f>'実質公債費比率（分子）の構造'!K$49</f>
        <v>318</v>
      </c>
      <c r="C45" s="173"/>
      <c r="D45" s="173"/>
      <c r="E45" s="173">
        <f>'実質公債費比率（分子）の構造'!L$49</f>
        <v>152</v>
      </c>
      <c r="F45" s="173"/>
      <c r="G45" s="173"/>
      <c r="H45" s="173">
        <f>'実質公債費比率（分子）の構造'!M$49</f>
        <v>17</v>
      </c>
      <c r="I45" s="173"/>
      <c r="J45" s="173"/>
      <c r="K45" s="173">
        <f>'実質公債費比率（分子）の構造'!N$49</f>
        <v>128</v>
      </c>
      <c r="L45" s="173"/>
      <c r="M45" s="173"/>
      <c r="N45" s="173">
        <f>'実質公債費比率（分子）の構造'!O$49</f>
        <v>141</v>
      </c>
      <c r="O45" s="173"/>
      <c r="P45" s="173"/>
    </row>
    <row r="46" spans="1:16" x14ac:dyDescent="0.15">
      <c r="A46" s="173" t="s">
        <v>67</v>
      </c>
      <c r="B46" s="173">
        <f>'実質公債費比率（分子）の構造'!K$48</f>
        <v>1778</v>
      </c>
      <c r="C46" s="173"/>
      <c r="D46" s="173"/>
      <c r="E46" s="173">
        <f>'実質公債費比率（分子）の構造'!L$48</f>
        <v>1692</v>
      </c>
      <c r="F46" s="173"/>
      <c r="G46" s="173"/>
      <c r="H46" s="173">
        <f>'実質公債費比率（分子）の構造'!M$48</f>
        <v>1704</v>
      </c>
      <c r="I46" s="173"/>
      <c r="J46" s="173"/>
      <c r="K46" s="173">
        <f>'実質公債費比率（分子）の構造'!N$48</f>
        <v>1707</v>
      </c>
      <c r="L46" s="173"/>
      <c r="M46" s="173"/>
      <c r="N46" s="173">
        <f>'実質公債費比率（分子）の構造'!O$48</f>
        <v>1735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6207</v>
      </c>
      <c r="C49" s="173"/>
      <c r="D49" s="173"/>
      <c r="E49" s="173">
        <f>'実質公債費比率（分子）の構造'!L$45</f>
        <v>6322</v>
      </c>
      <c r="F49" s="173"/>
      <c r="G49" s="173"/>
      <c r="H49" s="173">
        <f>'実質公債費比率（分子）の構造'!M$45</f>
        <v>6587</v>
      </c>
      <c r="I49" s="173"/>
      <c r="J49" s="173"/>
      <c r="K49" s="173">
        <f>'実質公債費比率（分子）の構造'!N$45</f>
        <v>6495</v>
      </c>
      <c r="L49" s="173"/>
      <c r="M49" s="173"/>
      <c r="N49" s="173">
        <f>'実質公債費比率（分子）の構造'!O$45</f>
        <v>6437</v>
      </c>
      <c r="O49" s="173"/>
      <c r="P49" s="173"/>
    </row>
    <row r="50" spans="1:16" x14ac:dyDescent="0.15">
      <c r="A50" s="173" t="s">
        <v>71</v>
      </c>
      <c r="B50" s="173" t="e">
        <f>NA()</f>
        <v>#N/A</v>
      </c>
      <c r="C50" s="173">
        <f>IF(ISNUMBER('実質公債費比率（分子）の構造'!K$53),'実質公債費比率（分子）の構造'!K$53,NA())</f>
        <v>2506</v>
      </c>
      <c r="D50" s="173" t="e">
        <f>NA()</f>
        <v>#N/A</v>
      </c>
      <c r="E50" s="173" t="e">
        <f>NA()</f>
        <v>#N/A</v>
      </c>
      <c r="F50" s="173">
        <f>IF(ISNUMBER('実質公債費比率（分子）の構造'!L$53),'実質公債費比率（分子）の構造'!L$53,NA())</f>
        <v>2249</v>
      </c>
      <c r="G50" s="173" t="e">
        <f>NA()</f>
        <v>#N/A</v>
      </c>
      <c r="H50" s="173" t="e">
        <f>NA()</f>
        <v>#N/A</v>
      </c>
      <c r="I50" s="173">
        <f>IF(ISNUMBER('実質公債費比率（分子）の構造'!M$53),'実質公債費比率（分子）の構造'!M$53,NA())</f>
        <v>1975</v>
      </c>
      <c r="J50" s="173" t="e">
        <f>NA()</f>
        <v>#N/A</v>
      </c>
      <c r="K50" s="173" t="e">
        <f>NA()</f>
        <v>#N/A</v>
      </c>
      <c r="L50" s="173">
        <f>IF(ISNUMBER('実質公債費比率（分子）の構造'!N$53),'実質公債費比率（分子）の構造'!N$53,NA())</f>
        <v>2090</v>
      </c>
      <c r="M50" s="173" t="e">
        <f>NA()</f>
        <v>#N/A</v>
      </c>
      <c r="N50" s="173" t="e">
        <f>NA()</f>
        <v>#N/A</v>
      </c>
      <c r="O50" s="173">
        <f>IF(ISNUMBER('実質公債費比率（分子）の構造'!O$53),'実質公債費比率（分子）の構造'!O$53,NA())</f>
        <v>2021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62792</v>
      </c>
      <c r="E56" s="172"/>
      <c r="F56" s="172"/>
      <c r="G56" s="172">
        <f>'将来負担比率（分子）の構造'!J$52</f>
        <v>64422</v>
      </c>
      <c r="H56" s="172"/>
      <c r="I56" s="172"/>
      <c r="J56" s="172">
        <f>'将来負担比率（分子）の構造'!K$52</f>
        <v>64722</v>
      </c>
      <c r="K56" s="172"/>
      <c r="L56" s="172"/>
      <c r="M56" s="172">
        <f>'将来負担比率（分子）の構造'!L$52</f>
        <v>64707</v>
      </c>
      <c r="N56" s="172"/>
      <c r="O56" s="172"/>
      <c r="P56" s="172">
        <f>'将来負担比率（分子）の構造'!M$52</f>
        <v>63358</v>
      </c>
    </row>
    <row r="57" spans="1:16" x14ac:dyDescent="0.15">
      <c r="A57" s="172" t="s">
        <v>42</v>
      </c>
      <c r="B57" s="172"/>
      <c r="C57" s="172"/>
      <c r="D57" s="172">
        <f>'将来負担比率（分子）の構造'!I$51</f>
        <v>18803</v>
      </c>
      <c r="E57" s="172"/>
      <c r="F57" s="172"/>
      <c r="G57" s="172">
        <f>'将来負担比率（分子）の構造'!J$51</f>
        <v>18672</v>
      </c>
      <c r="H57" s="172"/>
      <c r="I57" s="172"/>
      <c r="J57" s="172">
        <f>'将来負担比率（分子）の構造'!K$51</f>
        <v>18924</v>
      </c>
      <c r="K57" s="172"/>
      <c r="L57" s="172"/>
      <c r="M57" s="172">
        <f>'将来負担比率（分子）の構造'!L$51</f>
        <v>19107</v>
      </c>
      <c r="N57" s="172"/>
      <c r="O57" s="172"/>
      <c r="P57" s="172">
        <f>'将来負担比率（分子）の構造'!M$51</f>
        <v>17513</v>
      </c>
    </row>
    <row r="58" spans="1:16" x14ac:dyDescent="0.15">
      <c r="A58" s="172" t="s">
        <v>41</v>
      </c>
      <c r="B58" s="172"/>
      <c r="C58" s="172"/>
      <c r="D58" s="172">
        <f>'将来負担比率（分子）の構造'!I$50</f>
        <v>9032</v>
      </c>
      <c r="E58" s="172"/>
      <c r="F58" s="172"/>
      <c r="G58" s="172">
        <f>'将来負担比率（分子）の構造'!J$50</f>
        <v>10529</v>
      </c>
      <c r="H58" s="172"/>
      <c r="I58" s="172"/>
      <c r="J58" s="172">
        <f>'将来負担比率（分子）の構造'!K$50</f>
        <v>10706</v>
      </c>
      <c r="K58" s="172"/>
      <c r="L58" s="172"/>
      <c r="M58" s="172">
        <f>'将来負担比率（分子）の構造'!L$50</f>
        <v>12098</v>
      </c>
      <c r="N58" s="172"/>
      <c r="O58" s="172"/>
      <c r="P58" s="172">
        <f>'将来負担比率（分子）の構造'!M$50</f>
        <v>14097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3405</v>
      </c>
      <c r="C61" s="172"/>
      <c r="D61" s="172"/>
      <c r="E61" s="172">
        <f>'将来負担比率（分子）の構造'!J$46</f>
        <v>5833</v>
      </c>
      <c r="F61" s="172"/>
      <c r="G61" s="172"/>
      <c r="H61" s="172">
        <f>'将来負担比率（分子）の構造'!K$46</f>
        <v>7389</v>
      </c>
      <c r="I61" s="172"/>
      <c r="J61" s="172"/>
      <c r="K61" s="172">
        <f>'将来負担比率（分子）の構造'!L$46</f>
        <v>7730</v>
      </c>
      <c r="L61" s="172"/>
      <c r="M61" s="172"/>
      <c r="N61" s="172">
        <f>'将来負担比率（分子）の構造'!M$46</f>
        <v>7570</v>
      </c>
      <c r="O61" s="172"/>
      <c r="P61" s="172"/>
    </row>
    <row r="62" spans="1:16" x14ac:dyDescent="0.15">
      <c r="A62" s="172" t="s">
        <v>35</v>
      </c>
      <c r="B62" s="172">
        <f>'将来負担比率（分子）の構造'!I$45</f>
        <v>6964</v>
      </c>
      <c r="C62" s="172"/>
      <c r="D62" s="172"/>
      <c r="E62" s="172">
        <f>'将来負担比率（分子）の構造'!J$45</f>
        <v>6642</v>
      </c>
      <c r="F62" s="172"/>
      <c r="G62" s="172"/>
      <c r="H62" s="172">
        <f>'将来負担比率（分子）の構造'!K$45</f>
        <v>6655</v>
      </c>
      <c r="I62" s="172"/>
      <c r="J62" s="172"/>
      <c r="K62" s="172">
        <f>'将来負担比率（分子）の構造'!L$45</f>
        <v>6849</v>
      </c>
      <c r="L62" s="172"/>
      <c r="M62" s="172"/>
      <c r="N62" s="172">
        <f>'将来負担比率（分子）の構造'!M$45</f>
        <v>6891</v>
      </c>
      <c r="O62" s="172"/>
      <c r="P62" s="172"/>
    </row>
    <row r="63" spans="1:16" x14ac:dyDescent="0.15">
      <c r="A63" s="172" t="s">
        <v>34</v>
      </c>
      <c r="B63" s="172">
        <f>'将来負担比率（分子）の構造'!I$44</f>
        <v>1095</v>
      </c>
      <c r="C63" s="172"/>
      <c r="D63" s="172"/>
      <c r="E63" s="172">
        <f>'将来負担比率（分子）の構造'!J$44</f>
        <v>3791</v>
      </c>
      <c r="F63" s="172"/>
      <c r="G63" s="172"/>
      <c r="H63" s="172">
        <f>'将来負担比率（分子）の構造'!K$44</f>
        <v>6973</v>
      </c>
      <c r="I63" s="172"/>
      <c r="J63" s="172"/>
      <c r="K63" s="172">
        <f>'将来負担比率（分子）の構造'!L$44</f>
        <v>6820</v>
      </c>
      <c r="L63" s="172"/>
      <c r="M63" s="172"/>
      <c r="N63" s="172">
        <f>'将来負担比率（分子）の構造'!M$44</f>
        <v>6685</v>
      </c>
      <c r="O63" s="172"/>
      <c r="P63" s="172"/>
    </row>
    <row r="64" spans="1:16" x14ac:dyDescent="0.15">
      <c r="A64" s="172" t="s">
        <v>33</v>
      </c>
      <c r="B64" s="172">
        <f>'将来負担比率（分子）の構造'!I$43</f>
        <v>22362</v>
      </c>
      <c r="C64" s="172"/>
      <c r="D64" s="172"/>
      <c r="E64" s="172">
        <f>'将来負担比率（分子）の構造'!J$43</f>
        <v>21162</v>
      </c>
      <c r="F64" s="172"/>
      <c r="G64" s="172"/>
      <c r="H64" s="172">
        <f>'将来負担比率（分子）の構造'!K$43</f>
        <v>19940</v>
      </c>
      <c r="I64" s="172"/>
      <c r="J64" s="172"/>
      <c r="K64" s="172">
        <f>'将来負担比率（分子）の構造'!L$43</f>
        <v>18693</v>
      </c>
      <c r="L64" s="172"/>
      <c r="M64" s="172"/>
      <c r="N64" s="172">
        <f>'将来負担比率（分子）の構造'!M$43</f>
        <v>18350</v>
      </c>
      <c r="O64" s="172"/>
      <c r="P64" s="172"/>
    </row>
    <row r="65" spans="1:16" x14ac:dyDescent="0.15">
      <c r="A65" s="172" t="s">
        <v>32</v>
      </c>
      <c r="B65" s="172">
        <f>'将来負担比率（分子）の構造'!I$42</f>
        <v>1925</v>
      </c>
      <c r="C65" s="172"/>
      <c r="D65" s="172"/>
      <c r="E65" s="172">
        <f>'将来負担比率（分子）の構造'!J$42</f>
        <v>1781</v>
      </c>
      <c r="F65" s="172"/>
      <c r="G65" s="172"/>
      <c r="H65" s="172">
        <f>'将来負担比率（分子）の構造'!K$42</f>
        <v>1641</v>
      </c>
      <c r="I65" s="172"/>
      <c r="J65" s="172"/>
      <c r="K65" s="172">
        <f>'将来負担比率（分子）の構造'!L$42</f>
        <v>1523</v>
      </c>
      <c r="L65" s="172"/>
      <c r="M65" s="172"/>
      <c r="N65" s="172">
        <f>'将来負担比率（分子）の構造'!M$42</f>
        <v>1406</v>
      </c>
      <c r="O65" s="172"/>
      <c r="P65" s="172"/>
    </row>
    <row r="66" spans="1:16" x14ac:dyDescent="0.15">
      <c r="A66" s="172" t="s">
        <v>31</v>
      </c>
      <c r="B66" s="172">
        <f>'将来負担比率（分子）の構造'!I$41</f>
        <v>68732</v>
      </c>
      <c r="C66" s="172"/>
      <c r="D66" s="172"/>
      <c r="E66" s="172">
        <f>'将来負担比率（分子）の構造'!J$41</f>
        <v>68717</v>
      </c>
      <c r="F66" s="172"/>
      <c r="G66" s="172"/>
      <c r="H66" s="172">
        <f>'将来負担比率（分子）の構造'!K$41</f>
        <v>68059</v>
      </c>
      <c r="I66" s="172"/>
      <c r="J66" s="172"/>
      <c r="K66" s="172">
        <f>'将来負担比率（分子）の構造'!L$41</f>
        <v>69292</v>
      </c>
      <c r="L66" s="172"/>
      <c r="M66" s="172"/>
      <c r="N66" s="172">
        <f>'将来負担比率（分子）の構造'!M$41</f>
        <v>67895</v>
      </c>
      <c r="O66" s="172"/>
      <c r="P66" s="172"/>
    </row>
    <row r="67" spans="1:16" x14ac:dyDescent="0.15">
      <c r="A67" s="172" t="s">
        <v>75</v>
      </c>
      <c r="B67" s="172" t="e">
        <f>NA()</f>
        <v>#N/A</v>
      </c>
      <c r="C67" s="172">
        <f>IF(ISNUMBER('将来負担比率（分子）の構造'!I$53), IF('将来負担比率（分子）の構造'!I$53 &lt; 0, 0, '将来負担比率（分子）の構造'!I$53), NA())</f>
        <v>13855</v>
      </c>
      <c r="D67" s="172" t="e">
        <f>NA()</f>
        <v>#N/A</v>
      </c>
      <c r="E67" s="172" t="e">
        <f>NA()</f>
        <v>#N/A</v>
      </c>
      <c r="F67" s="172">
        <f>IF(ISNUMBER('将来負担比率（分子）の構造'!J$53), IF('将来負担比率（分子）の構造'!J$53 &lt; 0, 0, '将来負担比率（分子）の構造'!J$53), NA())</f>
        <v>14303</v>
      </c>
      <c r="G67" s="172" t="e">
        <f>NA()</f>
        <v>#N/A</v>
      </c>
      <c r="H67" s="172" t="e">
        <f>NA()</f>
        <v>#N/A</v>
      </c>
      <c r="I67" s="172">
        <f>IF(ISNUMBER('将来負担比率（分子）の構造'!K$53), IF('将来負担比率（分子）の構造'!K$53 &lt; 0, 0, '将来負担比率（分子）の構造'!K$53), NA())</f>
        <v>16306</v>
      </c>
      <c r="J67" s="172" t="e">
        <f>NA()</f>
        <v>#N/A</v>
      </c>
      <c r="K67" s="172" t="e">
        <f>NA()</f>
        <v>#N/A</v>
      </c>
      <c r="L67" s="172">
        <f>IF(ISNUMBER('将来負担比率（分子）の構造'!L$53), IF('将来負担比率（分子）の構造'!L$53 &lt; 0, 0, '将来負担比率（分子）の構造'!L$53), NA())</f>
        <v>14995</v>
      </c>
      <c r="M67" s="172" t="e">
        <f>NA()</f>
        <v>#N/A</v>
      </c>
      <c r="N67" s="172" t="e">
        <f>NA()</f>
        <v>#N/A</v>
      </c>
      <c r="O67" s="172">
        <f>IF(ISNUMBER('将来負担比率（分子）の構造'!M$53), IF('将来負担比率（分子）の構造'!M$53 &lt; 0, 0, '将来負担比率（分子）の構造'!M$53), NA())</f>
        <v>13829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4590</v>
      </c>
      <c r="C72" s="176">
        <f>基金残高に係る経年分析!G55</f>
        <v>4345</v>
      </c>
      <c r="D72" s="176">
        <f>基金残高に係る経年分析!H55</f>
        <v>5587</v>
      </c>
    </row>
    <row r="73" spans="1:16" x14ac:dyDescent="0.15">
      <c r="A73" s="175" t="s">
        <v>78</v>
      </c>
      <c r="B73" s="176">
        <f>基金残高に係る経年分析!F56</f>
        <v>453</v>
      </c>
      <c r="C73" s="176">
        <f>基金残高に係る経年分析!G56</f>
        <v>456</v>
      </c>
      <c r="D73" s="176">
        <f>基金残高に係る経年分析!H56</f>
        <v>1210</v>
      </c>
    </row>
    <row r="74" spans="1:16" x14ac:dyDescent="0.15">
      <c r="A74" s="175" t="s">
        <v>79</v>
      </c>
      <c r="B74" s="176">
        <f>基金残高に係る経年分析!F57</f>
        <v>5576</v>
      </c>
      <c r="C74" s="176">
        <f>基金残高に係る経年分析!G57</f>
        <v>6889</v>
      </c>
      <c r="D74" s="176">
        <f>基金残高に係る経年分析!H57</f>
        <v>6729</v>
      </c>
    </row>
  </sheetData>
  <sheetProtection algorithmName="SHA-512" hashValue="Nnun1Oux915BbbLM6ravgn2MhW8MOCeruZ/GK2U7IoOXC1uwUeoF1oKcaOh7dqMIgAPMIRhtLDPGcRH7E5B8wg==" saltValue="Km85EM4JOMrzlYMQ11rJ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5" sqref="B25:Q2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230</v>
      </c>
      <c r="C5" s="733"/>
      <c r="D5" s="733"/>
      <c r="E5" s="733"/>
      <c r="F5" s="733"/>
      <c r="G5" s="733"/>
      <c r="H5" s="733"/>
      <c r="I5" s="733"/>
      <c r="J5" s="733"/>
      <c r="K5" s="733"/>
      <c r="L5" s="733"/>
      <c r="M5" s="733"/>
      <c r="N5" s="733"/>
      <c r="O5" s="733"/>
      <c r="P5" s="733"/>
      <c r="Q5" s="734"/>
      <c r="R5" s="717">
        <v>21812056</v>
      </c>
      <c r="S5" s="718"/>
      <c r="T5" s="718"/>
      <c r="U5" s="718"/>
      <c r="V5" s="718"/>
      <c r="W5" s="718"/>
      <c r="X5" s="718"/>
      <c r="Y5" s="761"/>
      <c r="Z5" s="779">
        <v>34.5</v>
      </c>
      <c r="AA5" s="779"/>
      <c r="AB5" s="779"/>
      <c r="AC5" s="779"/>
      <c r="AD5" s="780">
        <v>20775688</v>
      </c>
      <c r="AE5" s="780"/>
      <c r="AF5" s="780"/>
      <c r="AG5" s="780"/>
      <c r="AH5" s="780"/>
      <c r="AI5" s="780"/>
      <c r="AJ5" s="780"/>
      <c r="AK5" s="780"/>
      <c r="AL5" s="762">
        <v>67</v>
      </c>
      <c r="AM5" s="737"/>
      <c r="AN5" s="737"/>
      <c r="AO5" s="763"/>
      <c r="AP5" s="732" t="s">
        <v>231</v>
      </c>
      <c r="AQ5" s="733"/>
      <c r="AR5" s="733"/>
      <c r="AS5" s="733"/>
      <c r="AT5" s="733"/>
      <c r="AU5" s="733"/>
      <c r="AV5" s="733"/>
      <c r="AW5" s="733"/>
      <c r="AX5" s="733"/>
      <c r="AY5" s="733"/>
      <c r="AZ5" s="733"/>
      <c r="BA5" s="733"/>
      <c r="BB5" s="733"/>
      <c r="BC5" s="733"/>
      <c r="BD5" s="733"/>
      <c r="BE5" s="733"/>
      <c r="BF5" s="734"/>
      <c r="BG5" s="664">
        <v>20725147</v>
      </c>
      <c r="BH5" s="665"/>
      <c r="BI5" s="665"/>
      <c r="BJ5" s="665"/>
      <c r="BK5" s="665"/>
      <c r="BL5" s="665"/>
      <c r="BM5" s="665"/>
      <c r="BN5" s="666"/>
      <c r="BO5" s="691">
        <v>95</v>
      </c>
      <c r="BP5" s="691"/>
      <c r="BQ5" s="691"/>
      <c r="BR5" s="691"/>
      <c r="BS5" s="692" t="s">
        <v>130</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15">
      <c r="B6" s="661" t="s">
        <v>235</v>
      </c>
      <c r="C6" s="662"/>
      <c r="D6" s="662"/>
      <c r="E6" s="662"/>
      <c r="F6" s="662"/>
      <c r="G6" s="662"/>
      <c r="H6" s="662"/>
      <c r="I6" s="662"/>
      <c r="J6" s="662"/>
      <c r="K6" s="662"/>
      <c r="L6" s="662"/>
      <c r="M6" s="662"/>
      <c r="N6" s="662"/>
      <c r="O6" s="662"/>
      <c r="P6" s="662"/>
      <c r="Q6" s="663"/>
      <c r="R6" s="664">
        <v>421054</v>
      </c>
      <c r="S6" s="665"/>
      <c r="T6" s="665"/>
      <c r="U6" s="665"/>
      <c r="V6" s="665"/>
      <c r="W6" s="665"/>
      <c r="X6" s="665"/>
      <c r="Y6" s="666"/>
      <c r="Z6" s="691">
        <v>0.7</v>
      </c>
      <c r="AA6" s="691"/>
      <c r="AB6" s="691"/>
      <c r="AC6" s="691"/>
      <c r="AD6" s="692">
        <v>421054</v>
      </c>
      <c r="AE6" s="692"/>
      <c r="AF6" s="692"/>
      <c r="AG6" s="692"/>
      <c r="AH6" s="692"/>
      <c r="AI6" s="692"/>
      <c r="AJ6" s="692"/>
      <c r="AK6" s="692"/>
      <c r="AL6" s="667">
        <v>1.4</v>
      </c>
      <c r="AM6" s="668"/>
      <c r="AN6" s="668"/>
      <c r="AO6" s="693"/>
      <c r="AP6" s="661" t="s">
        <v>236</v>
      </c>
      <c r="AQ6" s="662"/>
      <c r="AR6" s="662"/>
      <c r="AS6" s="662"/>
      <c r="AT6" s="662"/>
      <c r="AU6" s="662"/>
      <c r="AV6" s="662"/>
      <c r="AW6" s="662"/>
      <c r="AX6" s="662"/>
      <c r="AY6" s="662"/>
      <c r="AZ6" s="662"/>
      <c r="BA6" s="662"/>
      <c r="BB6" s="662"/>
      <c r="BC6" s="662"/>
      <c r="BD6" s="662"/>
      <c r="BE6" s="662"/>
      <c r="BF6" s="663"/>
      <c r="BG6" s="664">
        <v>20725147</v>
      </c>
      <c r="BH6" s="665"/>
      <c r="BI6" s="665"/>
      <c r="BJ6" s="665"/>
      <c r="BK6" s="665"/>
      <c r="BL6" s="665"/>
      <c r="BM6" s="665"/>
      <c r="BN6" s="666"/>
      <c r="BO6" s="691">
        <v>95</v>
      </c>
      <c r="BP6" s="691"/>
      <c r="BQ6" s="691"/>
      <c r="BR6" s="691"/>
      <c r="BS6" s="692" t="s">
        <v>130</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338948</v>
      </c>
      <c r="CS6" s="665"/>
      <c r="CT6" s="665"/>
      <c r="CU6" s="665"/>
      <c r="CV6" s="665"/>
      <c r="CW6" s="665"/>
      <c r="CX6" s="665"/>
      <c r="CY6" s="666"/>
      <c r="CZ6" s="762">
        <v>0.6</v>
      </c>
      <c r="DA6" s="737"/>
      <c r="DB6" s="737"/>
      <c r="DC6" s="765"/>
      <c r="DD6" s="670" t="s">
        <v>130</v>
      </c>
      <c r="DE6" s="665"/>
      <c r="DF6" s="665"/>
      <c r="DG6" s="665"/>
      <c r="DH6" s="665"/>
      <c r="DI6" s="665"/>
      <c r="DJ6" s="665"/>
      <c r="DK6" s="665"/>
      <c r="DL6" s="665"/>
      <c r="DM6" s="665"/>
      <c r="DN6" s="665"/>
      <c r="DO6" s="665"/>
      <c r="DP6" s="666"/>
      <c r="DQ6" s="670">
        <v>338214</v>
      </c>
      <c r="DR6" s="665"/>
      <c r="DS6" s="665"/>
      <c r="DT6" s="665"/>
      <c r="DU6" s="665"/>
      <c r="DV6" s="665"/>
      <c r="DW6" s="665"/>
      <c r="DX6" s="665"/>
      <c r="DY6" s="665"/>
      <c r="DZ6" s="665"/>
      <c r="EA6" s="665"/>
      <c r="EB6" s="665"/>
      <c r="EC6" s="708"/>
    </row>
    <row r="7" spans="2:143" ht="11.25" customHeight="1" x14ac:dyDescent="0.15">
      <c r="B7" s="661" t="s">
        <v>238</v>
      </c>
      <c r="C7" s="662"/>
      <c r="D7" s="662"/>
      <c r="E7" s="662"/>
      <c r="F7" s="662"/>
      <c r="G7" s="662"/>
      <c r="H7" s="662"/>
      <c r="I7" s="662"/>
      <c r="J7" s="662"/>
      <c r="K7" s="662"/>
      <c r="L7" s="662"/>
      <c r="M7" s="662"/>
      <c r="N7" s="662"/>
      <c r="O7" s="662"/>
      <c r="P7" s="662"/>
      <c r="Q7" s="663"/>
      <c r="R7" s="664">
        <v>18550</v>
      </c>
      <c r="S7" s="665"/>
      <c r="T7" s="665"/>
      <c r="U7" s="665"/>
      <c r="V7" s="665"/>
      <c r="W7" s="665"/>
      <c r="X7" s="665"/>
      <c r="Y7" s="666"/>
      <c r="Z7" s="691">
        <v>0</v>
      </c>
      <c r="AA7" s="691"/>
      <c r="AB7" s="691"/>
      <c r="AC7" s="691"/>
      <c r="AD7" s="692">
        <v>18550</v>
      </c>
      <c r="AE7" s="692"/>
      <c r="AF7" s="692"/>
      <c r="AG7" s="692"/>
      <c r="AH7" s="692"/>
      <c r="AI7" s="692"/>
      <c r="AJ7" s="692"/>
      <c r="AK7" s="692"/>
      <c r="AL7" s="667">
        <v>0.1</v>
      </c>
      <c r="AM7" s="668"/>
      <c r="AN7" s="668"/>
      <c r="AO7" s="693"/>
      <c r="AP7" s="661" t="s">
        <v>239</v>
      </c>
      <c r="AQ7" s="662"/>
      <c r="AR7" s="662"/>
      <c r="AS7" s="662"/>
      <c r="AT7" s="662"/>
      <c r="AU7" s="662"/>
      <c r="AV7" s="662"/>
      <c r="AW7" s="662"/>
      <c r="AX7" s="662"/>
      <c r="AY7" s="662"/>
      <c r="AZ7" s="662"/>
      <c r="BA7" s="662"/>
      <c r="BB7" s="662"/>
      <c r="BC7" s="662"/>
      <c r="BD7" s="662"/>
      <c r="BE7" s="662"/>
      <c r="BF7" s="663"/>
      <c r="BG7" s="664">
        <v>10149194</v>
      </c>
      <c r="BH7" s="665"/>
      <c r="BI7" s="665"/>
      <c r="BJ7" s="665"/>
      <c r="BK7" s="665"/>
      <c r="BL7" s="665"/>
      <c r="BM7" s="665"/>
      <c r="BN7" s="666"/>
      <c r="BO7" s="691">
        <v>46.5</v>
      </c>
      <c r="BP7" s="691"/>
      <c r="BQ7" s="691"/>
      <c r="BR7" s="691"/>
      <c r="BS7" s="692" t="s">
        <v>130</v>
      </c>
      <c r="BT7" s="692"/>
      <c r="BU7" s="692"/>
      <c r="BV7" s="692"/>
      <c r="BW7" s="692"/>
      <c r="BX7" s="692"/>
      <c r="BY7" s="692"/>
      <c r="BZ7" s="692"/>
      <c r="CA7" s="692"/>
      <c r="CB7" s="750"/>
      <c r="CD7" s="698" t="s">
        <v>240</v>
      </c>
      <c r="CE7" s="699"/>
      <c r="CF7" s="699"/>
      <c r="CG7" s="699"/>
      <c r="CH7" s="699"/>
      <c r="CI7" s="699"/>
      <c r="CJ7" s="699"/>
      <c r="CK7" s="699"/>
      <c r="CL7" s="699"/>
      <c r="CM7" s="699"/>
      <c r="CN7" s="699"/>
      <c r="CO7" s="699"/>
      <c r="CP7" s="699"/>
      <c r="CQ7" s="700"/>
      <c r="CR7" s="664">
        <v>8176006</v>
      </c>
      <c r="CS7" s="665"/>
      <c r="CT7" s="665"/>
      <c r="CU7" s="665"/>
      <c r="CV7" s="665"/>
      <c r="CW7" s="665"/>
      <c r="CX7" s="665"/>
      <c r="CY7" s="666"/>
      <c r="CZ7" s="691">
        <v>13.7</v>
      </c>
      <c r="DA7" s="691"/>
      <c r="DB7" s="691"/>
      <c r="DC7" s="691"/>
      <c r="DD7" s="670">
        <v>60778</v>
      </c>
      <c r="DE7" s="665"/>
      <c r="DF7" s="665"/>
      <c r="DG7" s="665"/>
      <c r="DH7" s="665"/>
      <c r="DI7" s="665"/>
      <c r="DJ7" s="665"/>
      <c r="DK7" s="665"/>
      <c r="DL7" s="665"/>
      <c r="DM7" s="665"/>
      <c r="DN7" s="665"/>
      <c r="DO7" s="665"/>
      <c r="DP7" s="666"/>
      <c r="DQ7" s="670">
        <v>5799974</v>
      </c>
      <c r="DR7" s="665"/>
      <c r="DS7" s="665"/>
      <c r="DT7" s="665"/>
      <c r="DU7" s="665"/>
      <c r="DV7" s="665"/>
      <c r="DW7" s="665"/>
      <c r="DX7" s="665"/>
      <c r="DY7" s="665"/>
      <c r="DZ7" s="665"/>
      <c r="EA7" s="665"/>
      <c r="EB7" s="665"/>
      <c r="EC7" s="708"/>
    </row>
    <row r="8" spans="2:143" ht="11.25" customHeight="1" x14ac:dyDescent="0.15">
      <c r="B8" s="661" t="s">
        <v>241</v>
      </c>
      <c r="C8" s="662"/>
      <c r="D8" s="662"/>
      <c r="E8" s="662"/>
      <c r="F8" s="662"/>
      <c r="G8" s="662"/>
      <c r="H8" s="662"/>
      <c r="I8" s="662"/>
      <c r="J8" s="662"/>
      <c r="K8" s="662"/>
      <c r="L8" s="662"/>
      <c r="M8" s="662"/>
      <c r="N8" s="662"/>
      <c r="O8" s="662"/>
      <c r="P8" s="662"/>
      <c r="Q8" s="663"/>
      <c r="R8" s="664">
        <v>183509</v>
      </c>
      <c r="S8" s="665"/>
      <c r="T8" s="665"/>
      <c r="U8" s="665"/>
      <c r="V8" s="665"/>
      <c r="W8" s="665"/>
      <c r="X8" s="665"/>
      <c r="Y8" s="666"/>
      <c r="Z8" s="691">
        <v>0.3</v>
      </c>
      <c r="AA8" s="691"/>
      <c r="AB8" s="691"/>
      <c r="AC8" s="691"/>
      <c r="AD8" s="692">
        <v>183509</v>
      </c>
      <c r="AE8" s="692"/>
      <c r="AF8" s="692"/>
      <c r="AG8" s="692"/>
      <c r="AH8" s="692"/>
      <c r="AI8" s="692"/>
      <c r="AJ8" s="692"/>
      <c r="AK8" s="692"/>
      <c r="AL8" s="667">
        <v>0.6</v>
      </c>
      <c r="AM8" s="668"/>
      <c r="AN8" s="668"/>
      <c r="AO8" s="693"/>
      <c r="AP8" s="661" t="s">
        <v>242</v>
      </c>
      <c r="AQ8" s="662"/>
      <c r="AR8" s="662"/>
      <c r="AS8" s="662"/>
      <c r="AT8" s="662"/>
      <c r="AU8" s="662"/>
      <c r="AV8" s="662"/>
      <c r="AW8" s="662"/>
      <c r="AX8" s="662"/>
      <c r="AY8" s="662"/>
      <c r="AZ8" s="662"/>
      <c r="BA8" s="662"/>
      <c r="BB8" s="662"/>
      <c r="BC8" s="662"/>
      <c r="BD8" s="662"/>
      <c r="BE8" s="662"/>
      <c r="BF8" s="663"/>
      <c r="BG8" s="664">
        <v>258130</v>
      </c>
      <c r="BH8" s="665"/>
      <c r="BI8" s="665"/>
      <c r="BJ8" s="665"/>
      <c r="BK8" s="665"/>
      <c r="BL8" s="665"/>
      <c r="BM8" s="665"/>
      <c r="BN8" s="666"/>
      <c r="BO8" s="691">
        <v>1.2</v>
      </c>
      <c r="BP8" s="691"/>
      <c r="BQ8" s="691"/>
      <c r="BR8" s="691"/>
      <c r="BS8" s="692" t="s">
        <v>130</v>
      </c>
      <c r="BT8" s="692"/>
      <c r="BU8" s="692"/>
      <c r="BV8" s="692"/>
      <c r="BW8" s="692"/>
      <c r="BX8" s="692"/>
      <c r="BY8" s="692"/>
      <c r="BZ8" s="692"/>
      <c r="CA8" s="692"/>
      <c r="CB8" s="750"/>
      <c r="CD8" s="698" t="s">
        <v>243</v>
      </c>
      <c r="CE8" s="699"/>
      <c r="CF8" s="699"/>
      <c r="CG8" s="699"/>
      <c r="CH8" s="699"/>
      <c r="CI8" s="699"/>
      <c r="CJ8" s="699"/>
      <c r="CK8" s="699"/>
      <c r="CL8" s="699"/>
      <c r="CM8" s="699"/>
      <c r="CN8" s="699"/>
      <c r="CO8" s="699"/>
      <c r="CP8" s="699"/>
      <c r="CQ8" s="700"/>
      <c r="CR8" s="664">
        <v>22156596</v>
      </c>
      <c r="CS8" s="665"/>
      <c r="CT8" s="665"/>
      <c r="CU8" s="665"/>
      <c r="CV8" s="665"/>
      <c r="CW8" s="665"/>
      <c r="CX8" s="665"/>
      <c r="CY8" s="666"/>
      <c r="CZ8" s="691">
        <v>37.1</v>
      </c>
      <c r="DA8" s="691"/>
      <c r="DB8" s="691"/>
      <c r="DC8" s="691"/>
      <c r="DD8" s="670">
        <v>886233</v>
      </c>
      <c r="DE8" s="665"/>
      <c r="DF8" s="665"/>
      <c r="DG8" s="665"/>
      <c r="DH8" s="665"/>
      <c r="DI8" s="665"/>
      <c r="DJ8" s="665"/>
      <c r="DK8" s="665"/>
      <c r="DL8" s="665"/>
      <c r="DM8" s="665"/>
      <c r="DN8" s="665"/>
      <c r="DO8" s="665"/>
      <c r="DP8" s="666"/>
      <c r="DQ8" s="670">
        <v>9601731</v>
      </c>
      <c r="DR8" s="665"/>
      <c r="DS8" s="665"/>
      <c r="DT8" s="665"/>
      <c r="DU8" s="665"/>
      <c r="DV8" s="665"/>
      <c r="DW8" s="665"/>
      <c r="DX8" s="665"/>
      <c r="DY8" s="665"/>
      <c r="DZ8" s="665"/>
      <c r="EA8" s="665"/>
      <c r="EB8" s="665"/>
      <c r="EC8" s="708"/>
    </row>
    <row r="9" spans="2:143" ht="11.25" customHeight="1" x14ac:dyDescent="0.15">
      <c r="B9" s="661" t="s">
        <v>244</v>
      </c>
      <c r="C9" s="662"/>
      <c r="D9" s="662"/>
      <c r="E9" s="662"/>
      <c r="F9" s="662"/>
      <c r="G9" s="662"/>
      <c r="H9" s="662"/>
      <c r="I9" s="662"/>
      <c r="J9" s="662"/>
      <c r="K9" s="662"/>
      <c r="L9" s="662"/>
      <c r="M9" s="662"/>
      <c r="N9" s="662"/>
      <c r="O9" s="662"/>
      <c r="P9" s="662"/>
      <c r="Q9" s="663"/>
      <c r="R9" s="664">
        <v>199636</v>
      </c>
      <c r="S9" s="665"/>
      <c r="T9" s="665"/>
      <c r="U9" s="665"/>
      <c r="V9" s="665"/>
      <c r="W9" s="665"/>
      <c r="X9" s="665"/>
      <c r="Y9" s="666"/>
      <c r="Z9" s="691">
        <v>0.3</v>
      </c>
      <c r="AA9" s="691"/>
      <c r="AB9" s="691"/>
      <c r="AC9" s="691"/>
      <c r="AD9" s="692">
        <v>199636</v>
      </c>
      <c r="AE9" s="692"/>
      <c r="AF9" s="692"/>
      <c r="AG9" s="692"/>
      <c r="AH9" s="692"/>
      <c r="AI9" s="692"/>
      <c r="AJ9" s="692"/>
      <c r="AK9" s="692"/>
      <c r="AL9" s="667">
        <v>0.6</v>
      </c>
      <c r="AM9" s="668"/>
      <c r="AN9" s="668"/>
      <c r="AO9" s="693"/>
      <c r="AP9" s="661" t="s">
        <v>245</v>
      </c>
      <c r="AQ9" s="662"/>
      <c r="AR9" s="662"/>
      <c r="AS9" s="662"/>
      <c r="AT9" s="662"/>
      <c r="AU9" s="662"/>
      <c r="AV9" s="662"/>
      <c r="AW9" s="662"/>
      <c r="AX9" s="662"/>
      <c r="AY9" s="662"/>
      <c r="AZ9" s="662"/>
      <c r="BA9" s="662"/>
      <c r="BB9" s="662"/>
      <c r="BC9" s="662"/>
      <c r="BD9" s="662"/>
      <c r="BE9" s="662"/>
      <c r="BF9" s="663"/>
      <c r="BG9" s="664">
        <v>8918657</v>
      </c>
      <c r="BH9" s="665"/>
      <c r="BI9" s="665"/>
      <c r="BJ9" s="665"/>
      <c r="BK9" s="665"/>
      <c r="BL9" s="665"/>
      <c r="BM9" s="665"/>
      <c r="BN9" s="666"/>
      <c r="BO9" s="691">
        <v>40.9</v>
      </c>
      <c r="BP9" s="691"/>
      <c r="BQ9" s="691"/>
      <c r="BR9" s="691"/>
      <c r="BS9" s="692" t="s">
        <v>130</v>
      </c>
      <c r="BT9" s="692"/>
      <c r="BU9" s="692"/>
      <c r="BV9" s="692"/>
      <c r="BW9" s="692"/>
      <c r="BX9" s="692"/>
      <c r="BY9" s="692"/>
      <c r="BZ9" s="692"/>
      <c r="CA9" s="692"/>
      <c r="CB9" s="750"/>
      <c r="CD9" s="698" t="s">
        <v>246</v>
      </c>
      <c r="CE9" s="699"/>
      <c r="CF9" s="699"/>
      <c r="CG9" s="699"/>
      <c r="CH9" s="699"/>
      <c r="CI9" s="699"/>
      <c r="CJ9" s="699"/>
      <c r="CK9" s="699"/>
      <c r="CL9" s="699"/>
      <c r="CM9" s="699"/>
      <c r="CN9" s="699"/>
      <c r="CO9" s="699"/>
      <c r="CP9" s="699"/>
      <c r="CQ9" s="700"/>
      <c r="CR9" s="664">
        <v>5126260</v>
      </c>
      <c r="CS9" s="665"/>
      <c r="CT9" s="665"/>
      <c r="CU9" s="665"/>
      <c r="CV9" s="665"/>
      <c r="CW9" s="665"/>
      <c r="CX9" s="665"/>
      <c r="CY9" s="666"/>
      <c r="CZ9" s="691">
        <v>8.6</v>
      </c>
      <c r="DA9" s="691"/>
      <c r="DB9" s="691"/>
      <c r="DC9" s="691"/>
      <c r="DD9" s="670">
        <v>43897</v>
      </c>
      <c r="DE9" s="665"/>
      <c r="DF9" s="665"/>
      <c r="DG9" s="665"/>
      <c r="DH9" s="665"/>
      <c r="DI9" s="665"/>
      <c r="DJ9" s="665"/>
      <c r="DK9" s="665"/>
      <c r="DL9" s="665"/>
      <c r="DM9" s="665"/>
      <c r="DN9" s="665"/>
      <c r="DO9" s="665"/>
      <c r="DP9" s="666"/>
      <c r="DQ9" s="670">
        <v>3716349</v>
      </c>
      <c r="DR9" s="665"/>
      <c r="DS9" s="665"/>
      <c r="DT9" s="665"/>
      <c r="DU9" s="665"/>
      <c r="DV9" s="665"/>
      <c r="DW9" s="665"/>
      <c r="DX9" s="665"/>
      <c r="DY9" s="665"/>
      <c r="DZ9" s="665"/>
      <c r="EA9" s="665"/>
      <c r="EB9" s="665"/>
      <c r="EC9" s="708"/>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401642</v>
      </c>
      <c r="BH10" s="665"/>
      <c r="BI10" s="665"/>
      <c r="BJ10" s="665"/>
      <c r="BK10" s="665"/>
      <c r="BL10" s="665"/>
      <c r="BM10" s="665"/>
      <c r="BN10" s="666"/>
      <c r="BO10" s="691">
        <v>1.8</v>
      </c>
      <c r="BP10" s="691"/>
      <c r="BQ10" s="691"/>
      <c r="BR10" s="691"/>
      <c r="BS10" s="692" t="s">
        <v>130</v>
      </c>
      <c r="BT10" s="692"/>
      <c r="BU10" s="692"/>
      <c r="BV10" s="692"/>
      <c r="BW10" s="692"/>
      <c r="BX10" s="692"/>
      <c r="BY10" s="692"/>
      <c r="BZ10" s="692"/>
      <c r="CA10" s="692"/>
      <c r="CB10" s="750"/>
      <c r="CD10" s="698" t="s">
        <v>249</v>
      </c>
      <c r="CE10" s="699"/>
      <c r="CF10" s="699"/>
      <c r="CG10" s="699"/>
      <c r="CH10" s="699"/>
      <c r="CI10" s="699"/>
      <c r="CJ10" s="699"/>
      <c r="CK10" s="699"/>
      <c r="CL10" s="699"/>
      <c r="CM10" s="699"/>
      <c r="CN10" s="699"/>
      <c r="CO10" s="699"/>
      <c r="CP10" s="699"/>
      <c r="CQ10" s="700"/>
      <c r="CR10" s="664">
        <v>59940</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14471</v>
      </c>
      <c r="DR10" s="665"/>
      <c r="DS10" s="665"/>
      <c r="DT10" s="665"/>
      <c r="DU10" s="665"/>
      <c r="DV10" s="665"/>
      <c r="DW10" s="665"/>
      <c r="DX10" s="665"/>
      <c r="DY10" s="665"/>
      <c r="DZ10" s="665"/>
      <c r="EA10" s="665"/>
      <c r="EB10" s="665"/>
      <c r="EC10" s="708"/>
    </row>
    <row r="11" spans="2:143" ht="11.25" customHeight="1" x14ac:dyDescent="0.15">
      <c r="B11" s="661" t="s">
        <v>250</v>
      </c>
      <c r="C11" s="662"/>
      <c r="D11" s="662"/>
      <c r="E11" s="662"/>
      <c r="F11" s="662"/>
      <c r="G11" s="662"/>
      <c r="H11" s="662"/>
      <c r="I11" s="662"/>
      <c r="J11" s="662"/>
      <c r="K11" s="662"/>
      <c r="L11" s="662"/>
      <c r="M11" s="662"/>
      <c r="N11" s="662"/>
      <c r="O11" s="662"/>
      <c r="P11" s="662"/>
      <c r="Q11" s="663"/>
      <c r="R11" s="664">
        <v>3334509</v>
      </c>
      <c r="S11" s="665"/>
      <c r="T11" s="665"/>
      <c r="U11" s="665"/>
      <c r="V11" s="665"/>
      <c r="W11" s="665"/>
      <c r="X11" s="665"/>
      <c r="Y11" s="666"/>
      <c r="Z11" s="667">
        <v>5.3</v>
      </c>
      <c r="AA11" s="668"/>
      <c r="AB11" s="668"/>
      <c r="AC11" s="669"/>
      <c r="AD11" s="670">
        <v>3334509</v>
      </c>
      <c r="AE11" s="665"/>
      <c r="AF11" s="665"/>
      <c r="AG11" s="665"/>
      <c r="AH11" s="665"/>
      <c r="AI11" s="665"/>
      <c r="AJ11" s="665"/>
      <c r="AK11" s="666"/>
      <c r="AL11" s="667">
        <v>10.8</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570765</v>
      </c>
      <c r="BH11" s="665"/>
      <c r="BI11" s="665"/>
      <c r="BJ11" s="665"/>
      <c r="BK11" s="665"/>
      <c r="BL11" s="665"/>
      <c r="BM11" s="665"/>
      <c r="BN11" s="666"/>
      <c r="BO11" s="691">
        <v>2.6</v>
      </c>
      <c r="BP11" s="691"/>
      <c r="BQ11" s="691"/>
      <c r="BR11" s="691"/>
      <c r="BS11" s="692" t="s">
        <v>130</v>
      </c>
      <c r="BT11" s="692"/>
      <c r="BU11" s="692"/>
      <c r="BV11" s="692"/>
      <c r="BW11" s="692"/>
      <c r="BX11" s="692"/>
      <c r="BY11" s="692"/>
      <c r="BZ11" s="692"/>
      <c r="CA11" s="692"/>
      <c r="CB11" s="750"/>
      <c r="CD11" s="698" t="s">
        <v>252</v>
      </c>
      <c r="CE11" s="699"/>
      <c r="CF11" s="699"/>
      <c r="CG11" s="699"/>
      <c r="CH11" s="699"/>
      <c r="CI11" s="699"/>
      <c r="CJ11" s="699"/>
      <c r="CK11" s="699"/>
      <c r="CL11" s="699"/>
      <c r="CM11" s="699"/>
      <c r="CN11" s="699"/>
      <c r="CO11" s="699"/>
      <c r="CP11" s="699"/>
      <c r="CQ11" s="700"/>
      <c r="CR11" s="664">
        <v>710949</v>
      </c>
      <c r="CS11" s="665"/>
      <c r="CT11" s="665"/>
      <c r="CU11" s="665"/>
      <c r="CV11" s="665"/>
      <c r="CW11" s="665"/>
      <c r="CX11" s="665"/>
      <c r="CY11" s="666"/>
      <c r="CZ11" s="691">
        <v>1.2</v>
      </c>
      <c r="DA11" s="691"/>
      <c r="DB11" s="691"/>
      <c r="DC11" s="691"/>
      <c r="DD11" s="670">
        <v>56427</v>
      </c>
      <c r="DE11" s="665"/>
      <c r="DF11" s="665"/>
      <c r="DG11" s="665"/>
      <c r="DH11" s="665"/>
      <c r="DI11" s="665"/>
      <c r="DJ11" s="665"/>
      <c r="DK11" s="665"/>
      <c r="DL11" s="665"/>
      <c r="DM11" s="665"/>
      <c r="DN11" s="665"/>
      <c r="DO11" s="665"/>
      <c r="DP11" s="666"/>
      <c r="DQ11" s="670">
        <v>509301</v>
      </c>
      <c r="DR11" s="665"/>
      <c r="DS11" s="665"/>
      <c r="DT11" s="665"/>
      <c r="DU11" s="665"/>
      <c r="DV11" s="665"/>
      <c r="DW11" s="665"/>
      <c r="DX11" s="665"/>
      <c r="DY11" s="665"/>
      <c r="DZ11" s="665"/>
      <c r="EA11" s="665"/>
      <c r="EB11" s="665"/>
      <c r="EC11" s="708"/>
    </row>
    <row r="12" spans="2:143" ht="11.25" customHeight="1" x14ac:dyDescent="0.15">
      <c r="B12" s="661" t="s">
        <v>253</v>
      </c>
      <c r="C12" s="662"/>
      <c r="D12" s="662"/>
      <c r="E12" s="662"/>
      <c r="F12" s="662"/>
      <c r="G12" s="662"/>
      <c r="H12" s="662"/>
      <c r="I12" s="662"/>
      <c r="J12" s="662"/>
      <c r="K12" s="662"/>
      <c r="L12" s="662"/>
      <c r="M12" s="662"/>
      <c r="N12" s="662"/>
      <c r="O12" s="662"/>
      <c r="P12" s="662"/>
      <c r="Q12" s="663"/>
      <c r="R12" s="664">
        <v>41126</v>
      </c>
      <c r="S12" s="665"/>
      <c r="T12" s="665"/>
      <c r="U12" s="665"/>
      <c r="V12" s="665"/>
      <c r="W12" s="665"/>
      <c r="X12" s="665"/>
      <c r="Y12" s="666"/>
      <c r="Z12" s="691">
        <v>0.1</v>
      </c>
      <c r="AA12" s="691"/>
      <c r="AB12" s="691"/>
      <c r="AC12" s="691"/>
      <c r="AD12" s="692">
        <v>41126</v>
      </c>
      <c r="AE12" s="692"/>
      <c r="AF12" s="692"/>
      <c r="AG12" s="692"/>
      <c r="AH12" s="692"/>
      <c r="AI12" s="692"/>
      <c r="AJ12" s="692"/>
      <c r="AK12" s="692"/>
      <c r="AL12" s="667">
        <v>0.1</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9348076</v>
      </c>
      <c r="BH12" s="665"/>
      <c r="BI12" s="665"/>
      <c r="BJ12" s="665"/>
      <c r="BK12" s="665"/>
      <c r="BL12" s="665"/>
      <c r="BM12" s="665"/>
      <c r="BN12" s="666"/>
      <c r="BO12" s="691">
        <v>42.9</v>
      </c>
      <c r="BP12" s="691"/>
      <c r="BQ12" s="691"/>
      <c r="BR12" s="691"/>
      <c r="BS12" s="692" t="s">
        <v>130</v>
      </c>
      <c r="BT12" s="692"/>
      <c r="BU12" s="692"/>
      <c r="BV12" s="692"/>
      <c r="BW12" s="692"/>
      <c r="BX12" s="692"/>
      <c r="BY12" s="692"/>
      <c r="BZ12" s="692"/>
      <c r="CA12" s="692"/>
      <c r="CB12" s="750"/>
      <c r="CD12" s="698" t="s">
        <v>255</v>
      </c>
      <c r="CE12" s="699"/>
      <c r="CF12" s="699"/>
      <c r="CG12" s="699"/>
      <c r="CH12" s="699"/>
      <c r="CI12" s="699"/>
      <c r="CJ12" s="699"/>
      <c r="CK12" s="699"/>
      <c r="CL12" s="699"/>
      <c r="CM12" s="699"/>
      <c r="CN12" s="699"/>
      <c r="CO12" s="699"/>
      <c r="CP12" s="699"/>
      <c r="CQ12" s="700"/>
      <c r="CR12" s="664">
        <v>593246</v>
      </c>
      <c r="CS12" s="665"/>
      <c r="CT12" s="665"/>
      <c r="CU12" s="665"/>
      <c r="CV12" s="665"/>
      <c r="CW12" s="665"/>
      <c r="CX12" s="665"/>
      <c r="CY12" s="666"/>
      <c r="CZ12" s="691">
        <v>1</v>
      </c>
      <c r="DA12" s="691"/>
      <c r="DB12" s="691"/>
      <c r="DC12" s="691"/>
      <c r="DD12" s="670">
        <v>38278</v>
      </c>
      <c r="DE12" s="665"/>
      <c r="DF12" s="665"/>
      <c r="DG12" s="665"/>
      <c r="DH12" s="665"/>
      <c r="DI12" s="665"/>
      <c r="DJ12" s="665"/>
      <c r="DK12" s="665"/>
      <c r="DL12" s="665"/>
      <c r="DM12" s="665"/>
      <c r="DN12" s="665"/>
      <c r="DO12" s="665"/>
      <c r="DP12" s="666"/>
      <c r="DQ12" s="670">
        <v>483408</v>
      </c>
      <c r="DR12" s="665"/>
      <c r="DS12" s="665"/>
      <c r="DT12" s="665"/>
      <c r="DU12" s="665"/>
      <c r="DV12" s="665"/>
      <c r="DW12" s="665"/>
      <c r="DX12" s="665"/>
      <c r="DY12" s="665"/>
      <c r="DZ12" s="665"/>
      <c r="EA12" s="665"/>
      <c r="EB12" s="665"/>
      <c r="EC12" s="708"/>
    </row>
    <row r="13" spans="2:143" ht="11.25" customHeight="1" x14ac:dyDescent="0.15">
      <c r="B13" s="661" t="s">
        <v>256</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9326914</v>
      </c>
      <c r="BH13" s="665"/>
      <c r="BI13" s="665"/>
      <c r="BJ13" s="665"/>
      <c r="BK13" s="665"/>
      <c r="BL13" s="665"/>
      <c r="BM13" s="665"/>
      <c r="BN13" s="666"/>
      <c r="BO13" s="691">
        <v>42.8</v>
      </c>
      <c r="BP13" s="691"/>
      <c r="BQ13" s="691"/>
      <c r="BR13" s="691"/>
      <c r="BS13" s="692" t="s">
        <v>130</v>
      </c>
      <c r="BT13" s="692"/>
      <c r="BU13" s="692"/>
      <c r="BV13" s="692"/>
      <c r="BW13" s="692"/>
      <c r="BX13" s="692"/>
      <c r="BY13" s="692"/>
      <c r="BZ13" s="692"/>
      <c r="CA13" s="692"/>
      <c r="CB13" s="750"/>
      <c r="CD13" s="698" t="s">
        <v>258</v>
      </c>
      <c r="CE13" s="699"/>
      <c r="CF13" s="699"/>
      <c r="CG13" s="699"/>
      <c r="CH13" s="699"/>
      <c r="CI13" s="699"/>
      <c r="CJ13" s="699"/>
      <c r="CK13" s="699"/>
      <c r="CL13" s="699"/>
      <c r="CM13" s="699"/>
      <c r="CN13" s="699"/>
      <c r="CO13" s="699"/>
      <c r="CP13" s="699"/>
      <c r="CQ13" s="700"/>
      <c r="CR13" s="664">
        <v>7482055</v>
      </c>
      <c r="CS13" s="665"/>
      <c r="CT13" s="665"/>
      <c r="CU13" s="665"/>
      <c r="CV13" s="665"/>
      <c r="CW13" s="665"/>
      <c r="CX13" s="665"/>
      <c r="CY13" s="666"/>
      <c r="CZ13" s="691">
        <v>12.5</v>
      </c>
      <c r="DA13" s="691"/>
      <c r="DB13" s="691"/>
      <c r="DC13" s="691"/>
      <c r="DD13" s="670">
        <v>4537442</v>
      </c>
      <c r="DE13" s="665"/>
      <c r="DF13" s="665"/>
      <c r="DG13" s="665"/>
      <c r="DH13" s="665"/>
      <c r="DI13" s="665"/>
      <c r="DJ13" s="665"/>
      <c r="DK13" s="665"/>
      <c r="DL13" s="665"/>
      <c r="DM13" s="665"/>
      <c r="DN13" s="665"/>
      <c r="DO13" s="665"/>
      <c r="DP13" s="666"/>
      <c r="DQ13" s="670">
        <v>3813321</v>
      </c>
      <c r="DR13" s="665"/>
      <c r="DS13" s="665"/>
      <c r="DT13" s="665"/>
      <c r="DU13" s="665"/>
      <c r="DV13" s="665"/>
      <c r="DW13" s="665"/>
      <c r="DX13" s="665"/>
      <c r="DY13" s="665"/>
      <c r="DZ13" s="665"/>
      <c r="EA13" s="665"/>
      <c r="EB13" s="665"/>
      <c r="EC13" s="708"/>
    </row>
    <row r="14" spans="2:143" ht="11.25" customHeight="1" x14ac:dyDescent="0.15">
      <c r="B14" s="661" t="s">
        <v>259</v>
      </c>
      <c r="C14" s="662"/>
      <c r="D14" s="662"/>
      <c r="E14" s="662"/>
      <c r="F14" s="662"/>
      <c r="G14" s="662"/>
      <c r="H14" s="662"/>
      <c r="I14" s="662"/>
      <c r="J14" s="662"/>
      <c r="K14" s="662"/>
      <c r="L14" s="662"/>
      <c r="M14" s="662"/>
      <c r="N14" s="662"/>
      <c r="O14" s="662"/>
      <c r="P14" s="662"/>
      <c r="Q14" s="663"/>
      <c r="R14" s="664">
        <v>7</v>
      </c>
      <c r="S14" s="665"/>
      <c r="T14" s="665"/>
      <c r="U14" s="665"/>
      <c r="V14" s="665"/>
      <c r="W14" s="665"/>
      <c r="X14" s="665"/>
      <c r="Y14" s="666"/>
      <c r="Z14" s="691">
        <v>0</v>
      </c>
      <c r="AA14" s="691"/>
      <c r="AB14" s="691"/>
      <c r="AC14" s="691"/>
      <c r="AD14" s="692">
        <v>7</v>
      </c>
      <c r="AE14" s="692"/>
      <c r="AF14" s="692"/>
      <c r="AG14" s="692"/>
      <c r="AH14" s="692"/>
      <c r="AI14" s="692"/>
      <c r="AJ14" s="692"/>
      <c r="AK14" s="692"/>
      <c r="AL14" s="667">
        <v>0</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353158</v>
      </c>
      <c r="BH14" s="665"/>
      <c r="BI14" s="665"/>
      <c r="BJ14" s="665"/>
      <c r="BK14" s="665"/>
      <c r="BL14" s="665"/>
      <c r="BM14" s="665"/>
      <c r="BN14" s="666"/>
      <c r="BO14" s="691">
        <v>1.6</v>
      </c>
      <c r="BP14" s="691"/>
      <c r="BQ14" s="691"/>
      <c r="BR14" s="691"/>
      <c r="BS14" s="692" t="s">
        <v>130</v>
      </c>
      <c r="BT14" s="692"/>
      <c r="BU14" s="692"/>
      <c r="BV14" s="692"/>
      <c r="BW14" s="692"/>
      <c r="BX14" s="692"/>
      <c r="BY14" s="692"/>
      <c r="BZ14" s="692"/>
      <c r="CA14" s="692"/>
      <c r="CB14" s="750"/>
      <c r="CD14" s="698" t="s">
        <v>261</v>
      </c>
      <c r="CE14" s="699"/>
      <c r="CF14" s="699"/>
      <c r="CG14" s="699"/>
      <c r="CH14" s="699"/>
      <c r="CI14" s="699"/>
      <c r="CJ14" s="699"/>
      <c r="CK14" s="699"/>
      <c r="CL14" s="699"/>
      <c r="CM14" s="699"/>
      <c r="CN14" s="699"/>
      <c r="CO14" s="699"/>
      <c r="CP14" s="699"/>
      <c r="CQ14" s="700"/>
      <c r="CR14" s="664">
        <v>2655502</v>
      </c>
      <c r="CS14" s="665"/>
      <c r="CT14" s="665"/>
      <c r="CU14" s="665"/>
      <c r="CV14" s="665"/>
      <c r="CW14" s="665"/>
      <c r="CX14" s="665"/>
      <c r="CY14" s="666"/>
      <c r="CZ14" s="691">
        <v>4.5</v>
      </c>
      <c r="DA14" s="691"/>
      <c r="DB14" s="691"/>
      <c r="DC14" s="691"/>
      <c r="DD14" s="670">
        <v>196445</v>
      </c>
      <c r="DE14" s="665"/>
      <c r="DF14" s="665"/>
      <c r="DG14" s="665"/>
      <c r="DH14" s="665"/>
      <c r="DI14" s="665"/>
      <c r="DJ14" s="665"/>
      <c r="DK14" s="665"/>
      <c r="DL14" s="665"/>
      <c r="DM14" s="665"/>
      <c r="DN14" s="665"/>
      <c r="DO14" s="665"/>
      <c r="DP14" s="666"/>
      <c r="DQ14" s="670">
        <v>1537388</v>
      </c>
      <c r="DR14" s="665"/>
      <c r="DS14" s="665"/>
      <c r="DT14" s="665"/>
      <c r="DU14" s="665"/>
      <c r="DV14" s="665"/>
      <c r="DW14" s="665"/>
      <c r="DX14" s="665"/>
      <c r="DY14" s="665"/>
      <c r="DZ14" s="665"/>
      <c r="EA14" s="665"/>
      <c r="EB14" s="665"/>
      <c r="EC14" s="708"/>
    </row>
    <row r="15" spans="2:143" ht="11.25" customHeight="1" x14ac:dyDescent="0.15">
      <c r="B15" s="661" t="s">
        <v>262</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874719</v>
      </c>
      <c r="BH15" s="665"/>
      <c r="BI15" s="665"/>
      <c r="BJ15" s="665"/>
      <c r="BK15" s="665"/>
      <c r="BL15" s="665"/>
      <c r="BM15" s="665"/>
      <c r="BN15" s="666"/>
      <c r="BO15" s="691">
        <v>4</v>
      </c>
      <c r="BP15" s="691"/>
      <c r="BQ15" s="691"/>
      <c r="BR15" s="691"/>
      <c r="BS15" s="692" t="s">
        <v>130</v>
      </c>
      <c r="BT15" s="692"/>
      <c r="BU15" s="692"/>
      <c r="BV15" s="692"/>
      <c r="BW15" s="692"/>
      <c r="BX15" s="692"/>
      <c r="BY15" s="692"/>
      <c r="BZ15" s="692"/>
      <c r="CA15" s="692"/>
      <c r="CB15" s="750"/>
      <c r="CD15" s="698" t="s">
        <v>264</v>
      </c>
      <c r="CE15" s="699"/>
      <c r="CF15" s="699"/>
      <c r="CG15" s="699"/>
      <c r="CH15" s="699"/>
      <c r="CI15" s="699"/>
      <c r="CJ15" s="699"/>
      <c r="CK15" s="699"/>
      <c r="CL15" s="699"/>
      <c r="CM15" s="699"/>
      <c r="CN15" s="699"/>
      <c r="CO15" s="699"/>
      <c r="CP15" s="699"/>
      <c r="CQ15" s="700"/>
      <c r="CR15" s="664">
        <v>4902052</v>
      </c>
      <c r="CS15" s="665"/>
      <c r="CT15" s="665"/>
      <c r="CU15" s="665"/>
      <c r="CV15" s="665"/>
      <c r="CW15" s="665"/>
      <c r="CX15" s="665"/>
      <c r="CY15" s="666"/>
      <c r="CZ15" s="691">
        <v>8.1999999999999993</v>
      </c>
      <c r="DA15" s="691"/>
      <c r="DB15" s="691"/>
      <c r="DC15" s="691"/>
      <c r="DD15" s="670">
        <v>232699</v>
      </c>
      <c r="DE15" s="665"/>
      <c r="DF15" s="665"/>
      <c r="DG15" s="665"/>
      <c r="DH15" s="665"/>
      <c r="DI15" s="665"/>
      <c r="DJ15" s="665"/>
      <c r="DK15" s="665"/>
      <c r="DL15" s="665"/>
      <c r="DM15" s="665"/>
      <c r="DN15" s="665"/>
      <c r="DO15" s="665"/>
      <c r="DP15" s="666"/>
      <c r="DQ15" s="670">
        <v>4180828</v>
      </c>
      <c r="DR15" s="665"/>
      <c r="DS15" s="665"/>
      <c r="DT15" s="665"/>
      <c r="DU15" s="665"/>
      <c r="DV15" s="665"/>
      <c r="DW15" s="665"/>
      <c r="DX15" s="665"/>
      <c r="DY15" s="665"/>
      <c r="DZ15" s="665"/>
      <c r="EA15" s="665"/>
      <c r="EB15" s="665"/>
      <c r="EC15" s="708"/>
    </row>
    <row r="16" spans="2:143" ht="11.25" customHeight="1" x14ac:dyDescent="0.15">
      <c r="B16" s="661" t="s">
        <v>265</v>
      </c>
      <c r="C16" s="662"/>
      <c r="D16" s="662"/>
      <c r="E16" s="662"/>
      <c r="F16" s="662"/>
      <c r="G16" s="662"/>
      <c r="H16" s="662"/>
      <c r="I16" s="662"/>
      <c r="J16" s="662"/>
      <c r="K16" s="662"/>
      <c r="L16" s="662"/>
      <c r="M16" s="662"/>
      <c r="N16" s="662"/>
      <c r="O16" s="662"/>
      <c r="P16" s="662"/>
      <c r="Q16" s="663"/>
      <c r="R16" s="664">
        <v>48237</v>
      </c>
      <c r="S16" s="665"/>
      <c r="T16" s="665"/>
      <c r="U16" s="665"/>
      <c r="V16" s="665"/>
      <c r="W16" s="665"/>
      <c r="X16" s="665"/>
      <c r="Y16" s="666"/>
      <c r="Z16" s="691">
        <v>0.1</v>
      </c>
      <c r="AA16" s="691"/>
      <c r="AB16" s="691"/>
      <c r="AC16" s="691"/>
      <c r="AD16" s="692">
        <v>48237</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698" t="s">
        <v>267</v>
      </c>
      <c r="CE16" s="699"/>
      <c r="CF16" s="699"/>
      <c r="CG16" s="699"/>
      <c r="CH16" s="699"/>
      <c r="CI16" s="699"/>
      <c r="CJ16" s="699"/>
      <c r="CK16" s="699"/>
      <c r="CL16" s="699"/>
      <c r="CM16" s="699"/>
      <c r="CN16" s="699"/>
      <c r="CO16" s="699"/>
      <c r="CP16" s="699"/>
      <c r="CQ16" s="700"/>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8"/>
    </row>
    <row r="17" spans="2:133" ht="11.25" customHeight="1" x14ac:dyDescent="0.15">
      <c r="B17" s="661" t="s">
        <v>268</v>
      </c>
      <c r="C17" s="662"/>
      <c r="D17" s="662"/>
      <c r="E17" s="662"/>
      <c r="F17" s="662"/>
      <c r="G17" s="662"/>
      <c r="H17" s="662"/>
      <c r="I17" s="662"/>
      <c r="J17" s="662"/>
      <c r="K17" s="662"/>
      <c r="L17" s="662"/>
      <c r="M17" s="662"/>
      <c r="N17" s="662"/>
      <c r="O17" s="662"/>
      <c r="P17" s="662"/>
      <c r="Q17" s="663"/>
      <c r="R17" s="664">
        <v>227755</v>
      </c>
      <c r="S17" s="665"/>
      <c r="T17" s="665"/>
      <c r="U17" s="665"/>
      <c r="V17" s="665"/>
      <c r="W17" s="665"/>
      <c r="X17" s="665"/>
      <c r="Y17" s="666"/>
      <c r="Z17" s="691">
        <v>0.4</v>
      </c>
      <c r="AA17" s="691"/>
      <c r="AB17" s="691"/>
      <c r="AC17" s="691"/>
      <c r="AD17" s="692">
        <v>227755</v>
      </c>
      <c r="AE17" s="692"/>
      <c r="AF17" s="692"/>
      <c r="AG17" s="692"/>
      <c r="AH17" s="692"/>
      <c r="AI17" s="692"/>
      <c r="AJ17" s="692"/>
      <c r="AK17" s="692"/>
      <c r="AL17" s="667">
        <v>0.7</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698" t="s">
        <v>270</v>
      </c>
      <c r="CE17" s="699"/>
      <c r="CF17" s="699"/>
      <c r="CG17" s="699"/>
      <c r="CH17" s="699"/>
      <c r="CI17" s="699"/>
      <c r="CJ17" s="699"/>
      <c r="CK17" s="699"/>
      <c r="CL17" s="699"/>
      <c r="CM17" s="699"/>
      <c r="CN17" s="699"/>
      <c r="CO17" s="699"/>
      <c r="CP17" s="699"/>
      <c r="CQ17" s="700"/>
      <c r="CR17" s="664">
        <v>7456463</v>
      </c>
      <c r="CS17" s="665"/>
      <c r="CT17" s="665"/>
      <c r="CU17" s="665"/>
      <c r="CV17" s="665"/>
      <c r="CW17" s="665"/>
      <c r="CX17" s="665"/>
      <c r="CY17" s="666"/>
      <c r="CZ17" s="691">
        <v>12.5</v>
      </c>
      <c r="DA17" s="691"/>
      <c r="DB17" s="691"/>
      <c r="DC17" s="691"/>
      <c r="DD17" s="670" t="s">
        <v>130</v>
      </c>
      <c r="DE17" s="665"/>
      <c r="DF17" s="665"/>
      <c r="DG17" s="665"/>
      <c r="DH17" s="665"/>
      <c r="DI17" s="665"/>
      <c r="DJ17" s="665"/>
      <c r="DK17" s="665"/>
      <c r="DL17" s="665"/>
      <c r="DM17" s="665"/>
      <c r="DN17" s="665"/>
      <c r="DO17" s="665"/>
      <c r="DP17" s="666"/>
      <c r="DQ17" s="670">
        <v>5998445</v>
      </c>
      <c r="DR17" s="665"/>
      <c r="DS17" s="665"/>
      <c r="DT17" s="665"/>
      <c r="DU17" s="665"/>
      <c r="DV17" s="665"/>
      <c r="DW17" s="665"/>
      <c r="DX17" s="665"/>
      <c r="DY17" s="665"/>
      <c r="DZ17" s="665"/>
      <c r="EA17" s="665"/>
      <c r="EB17" s="665"/>
      <c r="EC17" s="708"/>
    </row>
    <row r="18" spans="2:133" ht="11.25" customHeight="1" x14ac:dyDescent="0.15">
      <c r="B18" s="661" t="s">
        <v>271</v>
      </c>
      <c r="C18" s="662"/>
      <c r="D18" s="662"/>
      <c r="E18" s="662"/>
      <c r="F18" s="662"/>
      <c r="G18" s="662"/>
      <c r="H18" s="662"/>
      <c r="I18" s="662"/>
      <c r="J18" s="662"/>
      <c r="K18" s="662"/>
      <c r="L18" s="662"/>
      <c r="M18" s="662"/>
      <c r="N18" s="662"/>
      <c r="O18" s="662"/>
      <c r="P18" s="662"/>
      <c r="Q18" s="663"/>
      <c r="R18" s="664">
        <v>557943</v>
      </c>
      <c r="S18" s="665"/>
      <c r="T18" s="665"/>
      <c r="U18" s="665"/>
      <c r="V18" s="665"/>
      <c r="W18" s="665"/>
      <c r="X18" s="665"/>
      <c r="Y18" s="666"/>
      <c r="Z18" s="691">
        <v>0.9</v>
      </c>
      <c r="AA18" s="691"/>
      <c r="AB18" s="691"/>
      <c r="AC18" s="691"/>
      <c r="AD18" s="692">
        <v>534610</v>
      </c>
      <c r="AE18" s="692"/>
      <c r="AF18" s="692"/>
      <c r="AG18" s="692"/>
      <c r="AH18" s="692"/>
      <c r="AI18" s="692"/>
      <c r="AJ18" s="692"/>
      <c r="AK18" s="692"/>
      <c r="AL18" s="667">
        <v>1.7000000476837158</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698" t="s">
        <v>273</v>
      </c>
      <c r="CE18" s="699"/>
      <c r="CF18" s="699"/>
      <c r="CG18" s="699"/>
      <c r="CH18" s="699"/>
      <c r="CI18" s="699"/>
      <c r="CJ18" s="699"/>
      <c r="CK18" s="699"/>
      <c r="CL18" s="699"/>
      <c r="CM18" s="699"/>
      <c r="CN18" s="699"/>
      <c r="CO18" s="699"/>
      <c r="CP18" s="699"/>
      <c r="CQ18" s="700"/>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8"/>
    </row>
    <row r="19" spans="2:133" ht="11.25" customHeight="1" x14ac:dyDescent="0.15">
      <c r="B19" s="661" t="s">
        <v>274</v>
      </c>
      <c r="C19" s="662"/>
      <c r="D19" s="662"/>
      <c r="E19" s="662"/>
      <c r="F19" s="662"/>
      <c r="G19" s="662"/>
      <c r="H19" s="662"/>
      <c r="I19" s="662"/>
      <c r="J19" s="662"/>
      <c r="K19" s="662"/>
      <c r="L19" s="662"/>
      <c r="M19" s="662"/>
      <c r="N19" s="662"/>
      <c r="O19" s="662"/>
      <c r="P19" s="662"/>
      <c r="Q19" s="663"/>
      <c r="R19" s="664">
        <v>128165</v>
      </c>
      <c r="S19" s="665"/>
      <c r="T19" s="665"/>
      <c r="U19" s="665"/>
      <c r="V19" s="665"/>
      <c r="W19" s="665"/>
      <c r="X19" s="665"/>
      <c r="Y19" s="666"/>
      <c r="Z19" s="691">
        <v>0.2</v>
      </c>
      <c r="AA19" s="691"/>
      <c r="AB19" s="691"/>
      <c r="AC19" s="691"/>
      <c r="AD19" s="692">
        <v>128165</v>
      </c>
      <c r="AE19" s="692"/>
      <c r="AF19" s="692"/>
      <c r="AG19" s="692"/>
      <c r="AH19" s="692"/>
      <c r="AI19" s="692"/>
      <c r="AJ19" s="692"/>
      <c r="AK19" s="692"/>
      <c r="AL19" s="667">
        <v>0.4</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1086909</v>
      </c>
      <c r="BH19" s="665"/>
      <c r="BI19" s="665"/>
      <c r="BJ19" s="665"/>
      <c r="BK19" s="665"/>
      <c r="BL19" s="665"/>
      <c r="BM19" s="665"/>
      <c r="BN19" s="666"/>
      <c r="BO19" s="691">
        <v>5</v>
      </c>
      <c r="BP19" s="691"/>
      <c r="BQ19" s="691"/>
      <c r="BR19" s="691"/>
      <c r="BS19" s="692">
        <v>5537</v>
      </c>
      <c r="BT19" s="692"/>
      <c r="BU19" s="692"/>
      <c r="BV19" s="692"/>
      <c r="BW19" s="692"/>
      <c r="BX19" s="692"/>
      <c r="BY19" s="692"/>
      <c r="BZ19" s="692"/>
      <c r="CA19" s="692"/>
      <c r="CB19" s="750"/>
      <c r="CD19" s="698" t="s">
        <v>276</v>
      </c>
      <c r="CE19" s="699"/>
      <c r="CF19" s="699"/>
      <c r="CG19" s="699"/>
      <c r="CH19" s="699"/>
      <c r="CI19" s="699"/>
      <c r="CJ19" s="699"/>
      <c r="CK19" s="699"/>
      <c r="CL19" s="699"/>
      <c r="CM19" s="699"/>
      <c r="CN19" s="699"/>
      <c r="CO19" s="699"/>
      <c r="CP19" s="699"/>
      <c r="CQ19" s="700"/>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8"/>
    </row>
    <row r="20" spans="2:133" ht="11.25" customHeight="1" x14ac:dyDescent="0.15">
      <c r="B20" s="661" t="s">
        <v>277</v>
      </c>
      <c r="C20" s="662"/>
      <c r="D20" s="662"/>
      <c r="E20" s="662"/>
      <c r="F20" s="662"/>
      <c r="G20" s="662"/>
      <c r="H20" s="662"/>
      <c r="I20" s="662"/>
      <c r="J20" s="662"/>
      <c r="K20" s="662"/>
      <c r="L20" s="662"/>
      <c r="M20" s="662"/>
      <c r="N20" s="662"/>
      <c r="O20" s="662"/>
      <c r="P20" s="662"/>
      <c r="Q20" s="663"/>
      <c r="R20" s="664">
        <v>17819</v>
      </c>
      <c r="S20" s="665"/>
      <c r="T20" s="665"/>
      <c r="U20" s="665"/>
      <c r="V20" s="665"/>
      <c r="W20" s="665"/>
      <c r="X20" s="665"/>
      <c r="Y20" s="666"/>
      <c r="Z20" s="691">
        <v>0</v>
      </c>
      <c r="AA20" s="691"/>
      <c r="AB20" s="691"/>
      <c r="AC20" s="691"/>
      <c r="AD20" s="692">
        <v>17819</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1086909</v>
      </c>
      <c r="BH20" s="665"/>
      <c r="BI20" s="665"/>
      <c r="BJ20" s="665"/>
      <c r="BK20" s="665"/>
      <c r="BL20" s="665"/>
      <c r="BM20" s="665"/>
      <c r="BN20" s="666"/>
      <c r="BO20" s="691">
        <v>5</v>
      </c>
      <c r="BP20" s="691"/>
      <c r="BQ20" s="691"/>
      <c r="BR20" s="691"/>
      <c r="BS20" s="692">
        <v>5537</v>
      </c>
      <c r="BT20" s="692"/>
      <c r="BU20" s="692"/>
      <c r="BV20" s="692"/>
      <c r="BW20" s="692"/>
      <c r="BX20" s="692"/>
      <c r="BY20" s="692"/>
      <c r="BZ20" s="692"/>
      <c r="CA20" s="692"/>
      <c r="CB20" s="750"/>
      <c r="CD20" s="698" t="s">
        <v>279</v>
      </c>
      <c r="CE20" s="699"/>
      <c r="CF20" s="699"/>
      <c r="CG20" s="699"/>
      <c r="CH20" s="699"/>
      <c r="CI20" s="699"/>
      <c r="CJ20" s="699"/>
      <c r="CK20" s="699"/>
      <c r="CL20" s="699"/>
      <c r="CM20" s="699"/>
      <c r="CN20" s="699"/>
      <c r="CO20" s="699"/>
      <c r="CP20" s="699"/>
      <c r="CQ20" s="700"/>
      <c r="CR20" s="664">
        <v>59658017</v>
      </c>
      <c r="CS20" s="665"/>
      <c r="CT20" s="665"/>
      <c r="CU20" s="665"/>
      <c r="CV20" s="665"/>
      <c r="CW20" s="665"/>
      <c r="CX20" s="665"/>
      <c r="CY20" s="666"/>
      <c r="CZ20" s="691">
        <v>100</v>
      </c>
      <c r="DA20" s="691"/>
      <c r="DB20" s="691"/>
      <c r="DC20" s="691"/>
      <c r="DD20" s="670">
        <v>6052199</v>
      </c>
      <c r="DE20" s="665"/>
      <c r="DF20" s="665"/>
      <c r="DG20" s="665"/>
      <c r="DH20" s="665"/>
      <c r="DI20" s="665"/>
      <c r="DJ20" s="665"/>
      <c r="DK20" s="665"/>
      <c r="DL20" s="665"/>
      <c r="DM20" s="665"/>
      <c r="DN20" s="665"/>
      <c r="DO20" s="665"/>
      <c r="DP20" s="666"/>
      <c r="DQ20" s="670">
        <v>35993430</v>
      </c>
      <c r="DR20" s="665"/>
      <c r="DS20" s="665"/>
      <c r="DT20" s="665"/>
      <c r="DU20" s="665"/>
      <c r="DV20" s="665"/>
      <c r="DW20" s="665"/>
      <c r="DX20" s="665"/>
      <c r="DY20" s="665"/>
      <c r="DZ20" s="665"/>
      <c r="EA20" s="665"/>
      <c r="EB20" s="665"/>
      <c r="EC20" s="708"/>
    </row>
    <row r="21" spans="2:133" ht="11.25" customHeight="1" x14ac:dyDescent="0.15">
      <c r="B21" s="661" t="s">
        <v>280</v>
      </c>
      <c r="C21" s="662"/>
      <c r="D21" s="662"/>
      <c r="E21" s="662"/>
      <c r="F21" s="662"/>
      <c r="G21" s="662"/>
      <c r="H21" s="662"/>
      <c r="I21" s="662"/>
      <c r="J21" s="662"/>
      <c r="K21" s="662"/>
      <c r="L21" s="662"/>
      <c r="M21" s="662"/>
      <c r="N21" s="662"/>
      <c r="O21" s="662"/>
      <c r="P21" s="662"/>
      <c r="Q21" s="663"/>
      <c r="R21" s="664">
        <v>6725</v>
      </c>
      <c r="S21" s="665"/>
      <c r="T21" s="665"/>
      <c r="U21" s="665"/>
      <c r="V21" s="665"/>
      <c r="W21" s="665"/>
      <c r="X21" s="665"/>
      <c r="Y21" s="666"/>
      <c r="Z21" s="691">
        <v>0</v>
      </c>
      <c r="AA21" s="691"/>
      <c r="AB21" s="691"/>
      <c r="AC21" s="691"/>
      <c r="AD21" s="692">
        <v>6725</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50541</v>
      </c>
      <c r="BH21" s="665"/>
      <c r="BI21" s="665"/>
      <c r="BJ21" s="665"/>
      <c r="BK21" s="665"/>
      <c r="BL21" s="665"/>
      <c r="BM21" s="665"/>
      <c r="BN21" s="666"/>
      <c r="BO21" s="691">
        <v>0.2</v>
      </c>
      <c r="BP21" s="691"/>
      <c r="BQ21" s="691"/>
      <c r="BR21" s="691"/>
      <c r="BS21" s="692">
        <v>5537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282</v>
      </c>
      <c r="C22" s="728"/>
      <c r="D22" s="728"/>
      <c r="E22" s="728"/>
      <c r="F22" s="728"/>
      <c r="G22" s="728"/>
      <c r="H22" s="728"/>
      <c r="I22" s="728"/>
      <c r="J22" s="728"/>
      <c r="K22" s="728"/>
      <c r="L22" s="728"/>
      <c r="M22" s="728"/>
      <c r="N22" s="728"/>
      <c r="O22" s="728"/>
      <c r="P22" s="728"/>
      <c r="Q22" s="729"/>
      <c r="R22" s="664">
        <v>405234</v>
      </c>
      <c r="S22" s="665"/>
      <c r="T22" s="665"/>
      <c r="U22" s="665"/>
      <c r="V22" s="665"/>
      <c r="W22" s="665"/>
      <c r="X22" s="665"/>
      <c r="Y22" s="666"/>
      <c r="Z22" s="691">
        <v>0.6</v>
      </c>
      <c r="AA22" s="691"/>
      <c r="AB22" s="691"/>
      <c r="AC22" s="691"/>
      <c r="AD22" s="692">
        <v>381901</v>
      </c>
      <c r="AE22" s="692"/>
      <c r="AF22" s="692"/>
      <c r="AG22" s="692"/>
      <c r="AH22" s="692"/>
      <c r="AI22" s="692"/>
      <c r="AJ22" s="692"/>
      <c r="AK22" s="692"/>
      <c r="AL22" s="667">
        <v>1.2000000476837158</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285</v>
      </c>
      <c r="C23" s="662"/>
      <c r="D23" s="662"/>
      <c r="E23" s="662"/>
      <c r="F23" s="662"/>
      <c r="G23" s="662"/>
      <c r="H23" s="662"/>
      <c r="I23" s="662"/>
      <c r="J23" s="662"/>
      <c r="K23" s="662"/>
      <c r="L23" s="662"/>
      <c r="M23" s="662"/>
      <c r="N23" s="662"/>
      <c r="O23" s="662"/>
      <c r="P23" s="662"/>
      <c r="Q23" s="663"/>
      <c r="R23" s="664">
        <v>5879755</v>
      </c>
      <c r="S23" s="665"/>
      <c r="T23" s="665"/>
      <c r="U23" s="665"/>
      <c r="V23" s="665"/>
      <c r="W23" s="665"/>
      <c r="X23" s="665"/>
      <c r="Y23" s="666"/>
      <c r="Z23" s="691">
        <v>9.3000000000000007</v>
      </c>
      <c r="AA23" s="691"/>
      <c r="AB23" s="691"/>
      <c r="AC23" s="691"/>
      <c r="AD23" s="692">
        <v>5063011</v>
      </c>
      <c r="AE23" s="692"/>
      <c r="AF23" s="692"/>
      <c r="AG23" s="692"/>
      <c r="AH23" s="692"/>
      <c r="AI23" s="692"/>
      <c r="AJ23" s="692"/>
      <c r="AK23" s="692"/>
      <c r="AL23" s="667">
        <v>16.3</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v>1036368</v>
      </c>
      <c r="BH23" s="665"/>
      <c r="BI23" s="665"/>
      <c r="BJ23" s="665"/>
      <c r="BK23" s="665"/>
      <c r="BL23" s="665"/>
      <c r="BM23" s="665"/>
      <c r="BN23" s="666"/>
      <c r="BO23" s="691">
        <v>4.8</v>
      </c>
      <c r="BP23" s="691"/>
      <c r="BQ23" s="691"/>
      <c r="BR23" s="691"/>
      <c r="BS23" s="692" t="s">
        <v>130</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15">
      <c r="B24" s="661" t="s">
        <v>292</v>
      </c>
      <c r="C24" s="662"/>
      <c r="D24" s="662"/>
      <c r="E24" s="662"/>
      <c r="F24" s="662"/>
      <c r="G24" s="662"/>
      <c r="H24" s="662"/>
      <c r="I24" s="662"/>
      <c r="J24" s="662"/>
      <c r="K24" s="662"/>
      <c r="L24" s="662"/>
      <c r="M24" s="662"/>
      <c r="N24" s="662"/>
      <c r="O24" s="662"/>
      <c r="P24" s="662"/>
      <c r="Q24" s="663"/>
      <c r="R24" s="664">
        <v>5063011</v>
      </c>
      <c r="S24" s="665"/>
      <c r="T24" s="665"/>
      <c r="U24" s="665"/>
      <c r="V24" s="665"/>
      <c r="W24" s="665"/>
      <c r="X24" s="665"/>
      <c r="Y24" s="666"/>
      <c r="Z24" s="691">
        <v>8</v>
      </c>
      <c r="AA24" s="691"/>
      <c r="AB24" s="691"/>
      <c r="AC24" s="691"/>
      <c r="AD24" s="692">
        <v>5063011</v>
      </c>
      <c r="AE24" s="692"/>
      <c r="AF24" s="692"/>
      <c r="AG24" s="692"/>
      <c r="AH24" s="692"/>
      <c r="AI24" s="692"/>
      <c r="AJ24" s="692"/>
      <c r="AK24" s="692"/>
      <c r="AL24" s="667">
        <v>16.3</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31274836</v>
      </c>
      <c r="CS24" s="718"/>
      <c r="CT24" s="718"/>
      <c r="CU24" s="718"/>
      <c r="CV24" s="718"/>
      <c r="CW24" s="718"/>
      <c r="CX24" s="718"/>
      <c r="CY24" s="761"/>
      <c r="CZ24" s="762">
        <v>52.4</v>
      </c>
      <c r="DA24" s="737"/>
      <c r="DB24" s="737"/>
      <c r="DC24" s="765"/>
      <c r="DD24" s="760">
        <v>17641996</v>
      </c>
      <c r="DE24" s="718"/>
      <c r="DF24" s="718"/>
      <c r="DG24" s="718"/>
      <c r="DH24" s="718"/>
      <c r="DI24" s="718"/>
      <c r="DJ24" s="718"/>
      <c r="DK24" s="761"/>
      <c r="DL24" s="760">
        <v>17421123</v>
      </c>
      <c r="DM24" s="718"/>
      <c r="DN24" s="718"/>
      <c r="DO24" s="718"/>
      <c r="DP24" s="718"/>
      <c r="DQ24" s="718"/>
      <c r="DR24" s="718"/>
      <c r="DS24" s="718"/>
      <c r="DT24" s="718"/>
      <c r="DU24" s="718"/>
      <c r="DV24" s="761"/>
      <c r="DW24" s="762">
        <v>51.7</v>
      </c>
      <c r="DX24" s="737"/>
      <c r="DY24" s="737"/>
      <c r="DZ24" s="737"/>
      <c r="EA24" s="737"/>
      <c r="EB24" s="737"/>
      <c r="EC24" s="763"/>
    </row>
    <row r="25" spans="2:133" ht="11.25" customHeight="1" x14ac:dyDescent="0.15">
      <c r="B25" s="661" t="s">
        <v>295</v>
      </c>
      <c r="C25" s="662"/>
      <c r="D25" s="662"/>
      <c r="E25" s="662"/>
      <c r="F25" s="662"/>
      <c r="G25" s="662"/>
      <c r="H25" s="662"/>
      <c r="I25" s="662"/>
      <c r="J25" s="662"/>
      <c r="K25" s="662"/>
      <c r="L25" s="662"/>
      <c r="M25" s="662"/>
      <c r="N25" s="662"/>
      <c r="O25" s="662"/>
      <c r="P25" s="662"/>
      <c r="Q25" s="663"/>
      <c r="R25" s="664">
        <v>816744</v>
      </c>
      <c r="S25" s="665"/>
      <c r="T25" s="665"/>
      <c r="U25" s="665"/>
      <c r="V25" s="665"/>
      <c r="W25" s="665"/>
      <c r="X25" s="665"/>
      <c r="Y25" s="666"/>
      <c r="Z25" s="691">
        <v>1.3</v>
      </c>
      <c r="AA25" s="691"/>
      <c r="AB25" s="691"/>
      <c r="AC25" s="691"/>
      <c r="AD25" s="692" t="s">
        <v>130</v>
      </c>
      <c r="AE25" s="692"/>
      <c r="AF25" s="692"/>
      <c r="AG25" s="692"/>
      <c r="AH25" s="692"/>
      <c r="AI25" s="692"/>
      <c r="AJ25" s="692"/>
      <c r="AK25" s="692"/>
      <c r="AL25" s="667" t="s">
        <v>130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698" t="s">
        <v>297</v>
      </c>
      <c r="CE25" s="699"/>
      <c r="CF25" s="699"/>
      <c r="CG25" s="699"/>
      <c r="CH25" s="699"/>
      <c r="CI25" s="699"/>
      <c r="CJ25" s="699"/>
      <c r="CK25" s="699"/>
      <c r="CL25" s="699"/>
      <c r="CM25" s="699"/>
      <c r="CN25" s="699"/>
      <c r="CO25" s="699"/>
      <c r="CP25" s="699"/>
      <c r="CQ25" s="700"/>
      <c r="CR25" s="664">
        <v>9895208</v>
      </c>
      <c r="CS25" s="675"/>
      <c r="CT25" s="675"/>
      <c r="CU25" s="675"/>
      <c r="CV25" s="675"/>
      <c r="CW25" s="675"/>
      <c r="CX25" s="675"/>
      <c r="CY25" s="676"/>
      <c r="CZ25" s="667">
        <v>16.600000000000001</v>
      </c>
      <c r="DA25" s="677"/>
      <c r="DB25" s="677"/>
      <c r="DC25" s="678"/>
      <c r="DD25" s="670">
        <v>8346063</v>
      </c>
      <c r="DE25" s="675"/>
      <c r="DF25" s="675"/>
      <c r="DG25" s="675"/>
      <c r="DH25" s="675"/>
      <c r="DI25" s="675"/>
      <c r="DJ25" s="675"/>
      <c r="DK25" s="676"/>
      <c r="DL25" s="670">
        <v>8302453</v>
      </c>
      <c r="DM25" s="675"/>
      <c r="DN25" s="675"/>
      <c r="DO25" s="675"/>
      <c r="DP25" s="675"/>
      <c r="DQ25" s="675"/>
      <c r="DR25" s="675"/>
      <c r="DS25" s="675"/>
      <c r="DT25" s="675"/>
      <c r="DU25" s="675"/>
      <c r="DV25" s="676"/>
      <c r="DW25" s="667">
        <v>24.6</v>
      </c>
      <c r="DX25" s="677"/>
      <c r="DY25" s="677"/>
      <c r="DZ25" s="677"/>
      <c r="EA25" s="677"/>
      <c r="EB25" s="677"/>
      <c r="EC25" s="709"/>
    </row>
    <row r="26" spans="2:133" ht="11.25" customHeight="1" x14ac:dyDescent="0.15">
      <c r="B26" s="661" t="s">
        <v>298</v>
      </c>
      <c r="C26" s="662"/>
      <c r="D26" s="662"/>
      <c r="E26" s="662"/>
      <c r="F26" s="662"/>
      <c r="G26" s="662"/>
      <c r="H26" s="662"/>
      <c r="I26" s="662"/>
      <c r="J26" s="662"/>
      <c r="K26" s="662"/>
      <c r="L26" s="662"/>
      <c r="M26" s="662"/>
      <c r="N26" s="662"/>
      <c r="O26" s="662"/>
      <c r="P26" s="662"/>
      <c r="Q26" s="663"/>
      <c r="R26" s="664" t="s">
        <v>130</v>
      </c>
      <c r="S26" s="665"/>
      <c r="T26" s="665"/>
      <c r="U26" s="665"/>
      <c r="V26" s="665"/>
      <c r="W26" s="665"/>
      <c r="X26" s="665"/>
      <c r="Y26" s="666"/>
      <c r="Z26" s="691" t="s">
        <v>130</v>
      </c>
      <c r="AA26" s="691"/>
      <c r="AB26" s="691"/>
      <c r="AC26" s="691"/>
      <c r="AD26" s="692" t="s">
        <v>130</v>
      </c>
      <c r="AE26" s="692"/>
      <c r="AF26" s="692"/>
      <c r="AG26" s="692"/>
      <c r="AH26" s="692"/>
      <c r="AI26" s="692"/>
      <c r="AJ26" s="692"/>
      <c r="AK26" s="692"/>
      <c r="AL26" s="667" t="s">
        <v>130</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698" t="s">
        <v>300</v>
      </c>
      <c r="CE26" s="699"/>
      <c r="CF26" s="699"/>
      <c r="CG26" s="699"/>
      <c r="CH26" s="699"/>
      <c r="CI26" s="699"/>
      <c r="CJ26" s="699"/>
      <c r="CK26" s="699"/>
      <c r="CL26" s="699"/>
      <c r="CM26" s="699"/>
      <c r="CN26" s="699"/>
      <c r="CO26" s="699"/>
      <c r="CP26" s="699"/>
      <c r="CQ26" s="700"/>
      <c r="CR26" s="664">
        <v>6570126</v>
      </c>
      <c r="CS26" s="665"/>
      <c r="CT26" s="665"/>
      <c r="CU26" s="665"/>
      <c r="CV26" s="665"/>
      <c r="CW26" s="665"/>
      <c r="CX26" s="665"/>
      <c r="CY26" s="666"/>
      <c r="CZ26" s="667">
        <v>11</v>
      </c>
      <c r="DA26" s="677"/>
      <c r="DB26" s="677"/>
      <c r="DC26" s="678"/>
      <c r="DD26" s="670">
        <v>5400802</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709"/>
    </row>
    <row r="27" spans="2:133" ht="11.25" customHeight="1" x14ac:dyDescent="0.15">
      <c r="B27" s="661" t="s">
        <v>301</v>
      </c>
      <c r="C27" s="662"/>
      <c r="D27" s="662"/>
      <c r="E27" s="662"/>
      <c r="F27" s="662"/>
      <c r="G27" s="662"/>
      <c r="H27" s="662"/>
      <c r="I27" s="662"/>
      <c r="J27" s="662"/>
      <c r="K27" s="662"/>
      <c r="L27" s="662"/>
      <c r="M27" s="662"/>
      <c r="N27" s="662"/>
      <c r="O27" s="662"/>
      <c r="P27" s="662"/>
      <c r="Q27" s="663"/>
      <c r="R27" s="664">
        <v>32724137</v>
      </c>
      <c r="S27" s="665"/>
      <c r="T27" s="665"/>
      <c r="U27" s="665"/>
      <c r="V27" s="665"/>
      <c r="W27" s="665"/>
      <c r="X27" s="665"/>
      <c r="Y27" s="666"/>
      <c r="Z27" s="691">
        <v>51.8</v>
      </c>
      <c r="AA27" s="691"/>
      <c r="AB27" s="691"/>
      <c r="AC27" s="691"/>
      <c r="AD27" s="692">
        <v>30847692</v>
      </c>
      <c r="AE27" s="692"/>
      <c r="AF27" s="692"/>
      <c r="AG27" s="692"/>
      <c r="AH27" s="692"/>
      <c r="AI27" s="692"/>
      <c r="AJ27" s="692"/>
      <c r="AK27" s="692"/>
      <c r="AL27" s="667">
        <v>99.5</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21812056</v>
      </c>
      <c r="BH27" s="665"/>
      <c r="BI27" s="665"/>
      <c r="BJ27" s="665"/>
      <c r="BK27" s="665"/>
      <c r="BL27" s="665"/>
      <c r="BM27" s="665"/>
      <c r="BN27" s="666"/>
      <c r="BO27" s="691">
        <v>100</v>
      </c>
      <c r="BP27" s="691"/>
      <c r="BQ27" s="691"/>
      <c r="BR27" s="691"/>
      <c r="BS27" s="692">
        <v>5537</v>
      </c>
      <c r="BT27" s="692"/>
      <c r="BU27" s="692"/>
      <c r="BV27" s="692"/>
      <c r="BW27" s="692"/>
      <c r="BX27" s="692"/>
      <c r="BY27" s="692"/>
      <c r="BZ27" s="692"/>
      <c r="CA27" s="692"/>
      <c r="CB27" s="750"/>
      <c r="CD27" s="698" t="s">
        <v>303</v>
      </c>
      <c r="CE27" s="699"/>
      <c r="CF27" s="699"/>
      <c r="CG27" s="699"/>
      <c r="CH27" s="699"/>
      <c r="CI27" s="699"/>
      <c r="CJ27" s="699"/>
      <c r="CK27" s="699"/>
      <c r="CL27" s="699"/>
      <c r="CM27" s="699"/>
      <c r="CN27" s="699"/>
      <c r="CO27" s="699"/>
      <c r="CP27" s="699"/>
      <c r="CQ27" s="700"/>
      <c r="CR27" s="664">
        <v>13924927</v>
      </c>
      <c r="CS27" s="675"/>
      <c r="CT27" s="675"/>
      <c r="CU27" s="675"/>
      <c r="CV27" s="675"/>
      <c r="CW27" s="675"/>
      <c r="CX27" s="675"/>
      <c r="CY27" s="676"/>
      <c r="CZ27" s="667">
        <v>23.3</v>
      </c>
      <c r="DA27" s="677"/>
      <c r="DB27" s="677"/>
      <c r="DC27" s="678"/>
      <c r="DD27" s="670">
        <v>3297488</v>
      </c>
      <c r="DE27" s="675"/>
      <c r="DF27" s="675"/>
      <c r="DG27" s="675"/>
      <c r="DH27" s="675"/>
      <c r="DI27" s="675"/>
      <c r="DJ27" s="675"/>
      <c r="DK27" s="676"/>
      <c r="DL27" s="670">
        <v>3295822</v>
      </c>
      <c r="DM27" s="675"/>
      <c r="DN27" s="675"/>
      <c r="DO27" s="675"/>
      <c r="DP27" s="675"/>
      <c r="DQ27" s="675"/>
      <c r="DR27" s="675"/>
      <c r="DS27" s="675"/>
      <c r="DT27" s="675"/>
      <c r="DU27" s="675"/>
      <c r="DV27" s="676"/>
      <c r="DW27" s="667">
        <v>9.8000000000000007</v>
      </c>
      <c r="DX27" s="677"/>
      <c r="DY27" s="677"/>
      <c r="DZ27" s="677"/>
      <c r="EA27" s="677"/>
      <c r="EB27" s="677"/>
      <c r="EC27" s="709"/>
    </row>
    <row r="28" spans="2:133" ht="11.25" customHeight="1" x14ac:dyDescent="0.15">
      <c r="B28" s="661" t="s">
        <v>304</v>
      </c>
      <c r="C28" s="662"/>
      <c r="D28" s="662"/>
      <c r="E28" s="662"/>
      <c r="F28" s="662"/>
      <c r="G28" s="662"/>
      <c r="H28" s="662"/>
      <c r="I28" s="662"/>
      <c r="J28" s="662"/>
      <c r="K28" s="662"/>
      <c r="L28" s="662"/>
      <c r="M28" s="662"/>
      <c r="N28" s="662"/>
      <c r="O28" s="662"/>
      <c r="P28" s="662"/>
      <c r="Q28" s="663"/>
      <c r="R28" s="664">
        <v>15615</v>
      </c>
      <c r="S28" s="665"/>
      <c r="T28" s="665"/>
      <c r="U28" s="665"/>
      <c r="V28" s="665"/>
      <c r="W28" s="665"/>
      <c r="X28" s="665"/>
      <c r="Y28" s="666"/>
      <c r="Z28" s="691">
        <v>0</v>
      </c>
      <c r="AA28" s="691"/>
      <c r="AB28" s="691"/>
      <c r="AC28" s="691"/>
      <c r="AD28" s="692">
        <v>15615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305</v>
      </c>
      <c r="CE28" s="699"/>
      <c r="CF28" s="699"/>
      <c r="CG28" s="699"/>
      <c r="CH28" s="699"/>
      <c r="CI28" s="699"/>
      <c r="CJ28" s="699"/>
      <c r="CK28" s="699"/>
      <c r="CL28" s="699"/>
      <c r="CM28" s="699"/>
      <c r="CN28" s="699"/>
      <c r="CO28" s="699"/>
      <c r="CP28" s="699"/>
      <c r="CQ28" s="700"/>
      <c r="CR28" s="664">
        <v>7454701</v>
      </c>
      <c r="CS28" s="665"/>
      <c r="CT28" s="665"/>
      <c r="CU28" s="665"/>
      <c r="CV28" s="665"/>
      <c r="CW28" s="665"/>
      <c r="CX28" s="665"/>
      <c r="CY28" s="666"/>
      <c r="CZ28" s="667">
        <v>12.5</v>
      </c>
      <c r="DA28" s="677"/>
      <c r="DB28" s="677"/>
      <c r="DC28" s="678"/>
      <c r="DD28" s="670">
        <v>5998445</v>
      </c>
      <c r="DE28" s="665"/>
      <c r="DF28" s="665"/>
      <c r="DG28" s="665"/>
      <c r="DH28" s="665"/>
      <c r="DI28" s="665"/>
      <c r="DJ28" s="665"/>
      <c r="DK28" s="666"/>
      <c r="DL28" s="670">
        <v>5822848</v>
      </c>
      <c r="DM28" s="665"/>
      <c r="DN28" s="665"/>
      <c r="DO28" s="665"/>
      <c r="DP28" s="665"/>
      <c r="DQ28" s="665"/>
      <c r="DR28" s="665"/>
      <c r="DS28" s="665"/>
      <c r="DT28" s="665"/>
      <c r="DU28" s="665"/>
      <c r="DV28" s="666"/>
      <c r="DW28" s="667">
        <v>17.3</v>
      </c>
      <c r="DX28" s="677"/>
      <c r="DY28" s="677"/>
      <c r="DZ28" s="677"/>
      <c r="EA28" s="677"/>
      <c r="EB28" s="677"/>
      <c r="EC28" s="709"/>
    </row>
    <row r="29" spans="2:133" ht="11.25" customHeight="1" x14ac:dyDescent="0.15">
      <c r="B29" s="661" t="s">
        <v>306</v>
      </c>
      <c r="C29" s="662"/>
      <c r="D29" s="662"/>
      <c r="E29" s="662"/>
      <c r="F29" s="662"/>
      <c r="G29" s="662"/>
      <c r="H29" s="662"/>
      <c r="I29" s="662"/>
      <c r="J29" s="662"/>
      <c r="K29" s="662"/>
      <c r="L29" s="662"/>
      <c r="M29" s="662"/>
      <c r="N29" s="662"/>
      <c r="O29" s="662"/>
      <c r="P29" s="662"/>
      <c r="Q29" s="663"/>
      <c r="R29" s="664">
        <v>1396560</v>
      </c>
      <c r="S29" s="665"/>
      <c r="T29" s="665"/>
      <c r="U29" s="665"/>
      <c r="V29" s="665"/>
      <c r="W29" s="665"/>
      <c r="X29" s="665"/>
      <c r="Y29" s="666"/>
      <c r="Z29" s="691">
        <v>2.2000000000000002</v>
      </c>
      <c r="AA29" s="691"/>
      <c r="AB29" s="691"/>
      <c r="AC29" s="691"/>
      <c r="AD29" s="692">
        <v>24026</v>
      </c>
      <c r="AE29" s="692"/>
      <c r="AF29" s="692"/>
      <c r="AG29" s="692"/>
      <c r="AH29" s="692"/>
      <c r="AI29" s="692"/>
      <c r="AJ29" s="692"/>
      <c r="AK29" s="692"/>
      <c r="AL29" s="667">
        <v>0.1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698" t="s">
        <v>70</v>
      </c>
      <c r="CG29" s="699"/>
      <c r="CH29" s="699"/>
      <c r="CI29" s="699"/>
      <c r="CJ29" s="699"/>
      <c r="CK29" s="699"/>
      <c r="CL29" s="699"/>
      <c r="CM29" s="699"/>
      <c r="CN29" s="699"/>
      <c r="CO29" s="699"/>
      <c r="CP29" s="699"/>
      <c r="CQ29" s="700"/>
      <c r="CR29" s="664">
        <v>7454697</v>
      </c>
      <c r="CS29" s="675"/>
      <c r="CT29" s="675"/>
      <c r="CU29" s="675"/>
      <c r="CV29" s="675"/>
      <c r="CW29" s="675"/>
      <c r="CX29" s="675"/>
      <c r="CY29" s="676"/>
      <c r="CZ29" s="667">
        <v>12.5</v>
      </c>
      <c r="DA29" s="677"/>
      <c r="DB29" s="677"/>
      <c r="DC29" s="678"/>
      <c r="DD29" s="670">
        <v>5998441</v>
      </c>
      <c r="DE29" s="675"/>
      <c r="DF29" s="675"/>
      <c r="DG29" s="675"/>
      <c r="DH29" s="675"/>
      <c r="DI29" s="675"/>
      <c r="DJ29" s="675"/>
      <c r="DK29" s="676"/>
      <c r="DL29" s="670">
        <v>5822844</v>
      </c>
      <c r="DM29" s="675"/>
      <c r="DN29" s="675"/>
      <c r="DO29" s="675"/>
      <c r="DP29" s="675"/>
      <c r="DQ29" s="675"/>
      <c r="DR29" s="675"/>
      <c r="DS29" s="675"/>
      <c r="DT29" s="675"/>
      <c r="DU29" s="675"/>
      <c r="DV29" s="676"/>
      <c r="DW29" s="667">
        <v>17.3</v>
      </c>
      <c r="DX29" s="677"/>
      <c r="DY29" s="677"/>
      <c r="DZ29" s="677"/>
      <c r="EA29" s="677"/>
      <c r="EB29" s="677"/>
      <c r="EC29" s="709"/>
    </row>
    <row r="30" spans="2:133" ht="11.25" customHeight="1" x14ac:dyDescent="0.15">
      <c r="B30" s="661" t="s">
        <v>308</v>
      </c>
      <c r="C30" s="662"/>
      <c r="D30" s="662"/>
      <c r="E30" s="662"/>
      <c r="F30" s="662"/>
      <c r="G30" s="662"/>
      <c r="H30" s="662"/>
      <c r="I30" s="662"/>
      <c r="J30" s="662"/>
      <c r="K30" s="662"/>
      <c r="L30" s="662"/>
      <c r="M30" s="662"/>
      <c r="N30" s="662"/>
      <c r="O30" s="662"/>
      <c r="P30" s="662"/>
      <c r="Q30" s="663"/>
      <c r="R30" s="664">
        <v>553311</v>
      </c>
      <c r="S30" s="665"/>
      <c r="T30" s="665"/>
      <c r="U30" s="665"/>
      <c r="V30" s="665"/>
      <c r="W30" s="665"/>
      <c r="X30" s="665"/>
      <c r="Y30" s="666"/>
      <c r="Z30" s="691">
        <v>0.9</v>
      </c>
      <c r="AA30" s="691"/>
      <c r="AB30" s="691"/>
      <c r="AC30" s="691"/>
      <c r="AD30" s="692">
        <v>126330</v>
      </c>
      <c r="AE30" s="692"/>
      <c r="AF30" s="692"/>
      <c r="AG30" s="692"/>
      <c r="AH30" s="692"/>
      <c r="AI30" s="692"/>
      <c r="AJ30" s="692"/>
      <c r="AK30" s="692"/>
      <c r="AL30" s="667">
        <v>0.4</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698" t="s">
        <v>311</v>
      </c>
      <c r="CG30" s="699"/>
      <c r="CH30" s="699"/>
      <c r="CI30" s="699"/>
      <c r="CJ30" s="699"/>
      <c r="CK30" s="699"/>
      <c r="CL30" s="699"/>
      <c r="CM30" s="699"/>
      <c r="CN30" s="699"/>
      <c r="CO30" s="699"/>
      <c r="CP30" s="699"/>
      <c r="CQ30" s="700"/>
      <c r="CR30" s="664">
        <v>7169047</v>
      </c>
      <c r="CS30" s="665"/>
      <c r="CT30" s="665"/>
      <c r="CU30" s="665"/>
      <c r="CV30" s="665"/>
      <c r="CW30" s="665"/>
      <c r="CX30" s="665"/>
      <c r="CY30" s="666"/>
      <c r="CZ30" s="667">
        <v>12</v>
      </c>
      <c r="DA30" s="677"/>
      <c r="DB30" s="677"/>
      <c r="DC30" s="678"/>
      <c r="DD30" s="670">
        <v>5792116</v>
      </c>
      <c r="DE30" s="665"/>
      <c r="DF30" s="665"/>
      <c r="DG30" s="665"/>
      <c r="DH30" s="665"/>
      <c r="DI30" s="665"/>
      <c r="DJ30" s="665"/>
      <c r="DK30" s="666"/>
      <c r="DL30" s="670">
        <v>5616519</v>
      </c>
      <c r="DM30" s="665"/>
      <c r="DN30" s="665"/>
      <c r="DO30" s="665"/>
      <c r="DP30" s="665"/>
      <c r="DQ30" s="665"/>
      <c r="DR30" s="665"/>
      <c r="DS30" s="665"/>
      <c r="DT30" s="665"/>
      <c r="DU30" s="665"/>
      <c r="DV30" s="666"/>
      <c r="DW30" s="667">
        <v>16.7</v>
      </c>
      <c r="DX30" s="677"/>
      <c r="DY30" s="677"/>
      <c r="DZ30" s="677"/>
      <c r="EA30" s="677"/>
      <c r="EB30" s="677"/>
      <c r="EC30" s="709"/>
    </row>
    <row r="31" spans="2:133" ht="11.25" customHeight="1" x14ac:dyDescent="0.15">
      <c r="B31" s="661" t="s">
        <v>312</v>
      </c>
      <c r="C31" s="662"/>
      <c r="D31" s="662"/>
      <c r="E31" s="662"/>
      <c r="F31" s="662"/>
      <c r="G31" s="662"/>
      <c r="H31" s="662"/>
      <c r="I31" s="662"/>
      <c r="J31" s="662"/>
      <c r="K31" s="662"/>
      <c r="L31" s="662"/>
      <c r="M31" s="662"/>
      <c r="N31" s="662"/>
      <c r="O31" s="662"/>
      <c r="P31" s="662"/>
      <c r="Q31" s="663"/>
      <c r="R31" s="664">
        <v>247020</v>
      </c>
      <c r="S31" s="665"/>
      <c r="T31" s="665"/>
      <c r="U31" s="665"/>
      <c r="V31" s="665"/>
      <c r="W31" s="665"/>
      <c r="X31" s="665"/>
      <c r="Y31" s="666"/>
      <c r="Z31" s="691">
        <v>0.4</v>
      </c>
      <c r="AA31" s="691"/>
      <c r="AB31" s="691"/>
      <c r="AC31" s="691"/>
      <c r="AD31" s="692">
        <v>190</v>
      </c>
      <c r="AE31" s="692"/>
      <c r="AF31" s="692"/>
      <c r="AG31" s="692"/>
      <c r="AH31" s="692"/>
      <c r="AI31" s="692"/>
      <c r="AJ31" s="692"/>
      <c r="AK31" s="692"/>
      <c r="AL31" s="667">
        <v>0</v>
      </c>
      <c r="AM31" s="668"/>
      <c r="AN31" s="668"/>
      <c r="AO31" s="693"/>
      <c r="AP31" s="739" t="s">
        <v>313</v>
      </c>
      <c r="AQ31" s="740"/>
      <c r="AR31" s="740"/>
      <c r="AS31" s="740"/>
      <c r="AT31" s="745" t="s">
        <v>314</v>
      </c>
      <c r="AU31" s="360"/>
      <c r="AV31" s="360"/>
      <c r="AW31" s="360"/>
      <c r="AX31" s="732" t="s">
        <v>189</v>
      </c>
      <c r="AY31" s="733"/>
      <c r="AZ31" s="733"/>
      <c r="BA31" s="733"/>
      <c r="BB31" s="733"/>
      <c r="BC31" s="733"/>
      <c r="BD31" s="733"/>
      <c r="BE31" s="733"/>
      <c r="BF31" s="734"/>
      <c r="BG31" s="735">
        <v>99.2</v>
      </c>
      <c r="BH31" s="736"/>
      <c r="BI31" s="736"/>
      <c r="BJ31" s="736"/>
      <c r="BK31" s="736"/>
      <c r="BL31" s="736"/>
      <c r="BM31" s="737">
        <v>97.2</v>
      </c>
      <c r="BN31" s="736"/>
      <c r="BO31" s="736"/>
      <c r="BP31" s="736"/>
      <c r="BQ31" s="738"/>
      <c r="BR31" s="735">
        <v>98.9</v>
      </c>
      <c r="BS31" s="736"/>
      <c r="BT31" s="736"/>
      <c r="BU31" s="736"/>
      <c r="BV31" s="736"/>
      <c r="BW31" s="736"/>
      <c r="BX31" s="737">
        <v>96.4</v>
      </c>
      <c r="BY31" s="736"/>
      <c r="BZ31" s="736"/>
      <c r="CA31" s="736"/>
      <c r="CB31" s="738"/>
      <c r="CD31" s="753"/>
      <c r="CE31" s="754"/>
      <c r="CF31" s="698" t="s">
        <v>315</v>
      </c>
      <c r="CG31" s="699"/>
      <c r="CH31" s="699"/>
      <c r="CI31" s="699"/>
      <c r="CJ31" s="699"/>
      <c r="CK31" s="699"/>
      <c r="CL31" s="699"/>
      <c r="CM31" s="699"/>
      <c r="CN31" s="699"/>
      <c r="CO31" s="699"/>
      <c r="CP31" s="699"/>
      <c r="CQ31" s="700"/>
      <c r="CR31" s="664">
        <v>285650</v>
      </c>
      <c r="CS31" s="675"/>
      <c r="CT31" s="675"/>
      <c r="CU31" s="675"/>
      <c r="CV31" s="675"/>
      <c r="CW31" s="675"/>
      <c r="CX31" s="675"/>
      <c r="CY31" s="676"/>
      <c r="CZ31" s="667">
        <v>0.5</v>
      </c>
      <c r="DA31" s="677"/>
      <c r="DB31" s="677"/>
      <c r="DC31" s="678"/>
      <c r="DD31" s="670">
        <v>206325</v>
      </c>
      <c r="DE31" s="675"/>
      <c r="DF31" s="675"/>
      <c r="DG31" s="675"/>
      <c r="DH31" s="675"/>
      <c r="DI31" s="675"/>
      <c r="DJ31" s="675"/>
      <c r="DK31" s="676"/>
      <c r="DL31" s="670">
        <v>206325</v>
      </c>
      <c r="DM31" s="675"/>
      <c r="DN31" s="675"/>
      <c r="DO31" s="675"/>
      <c r="DP31" s="675"/>
      <c r="DQ31" s="675"/>
      <c r="DR31" s="675"/>
      <c r="DS31" s="675"/>
      <c r="DT31" s="675"/>
      <c r="DU31" s="675"/>
      <c r="DV31" s="676"/>
      <c r="DW31" s="667">
        <v>0.6</v>
      </c>
      <c r="DX31" s="677"/>
      <c r="DY31" s="677"/>
      <c r="DZ31" s="677"/>
      <c r="EA31" s="677"/>
      <c r="EB31" s="677"/>
      <c r="EC31" s="709"/>
    </row>
    <row r="32" spans="2:133" ht="11.25" customHeight="1" x14ac:dyDescent="0.15">
      <c r="B32" s="661" t="s">
        <v>316</v>
      </c>
      <c r="C32" s="662"/>
      <c r="D32" s="662"/>
      <c r="E32" s="662"/>
      <c r="F32" s="662"/>
      <c r="G32" s="662"/>
      <c r="H32" s="662"/>
      <c r="I32" s="662"/>
      <c r="J32" s="662"/>
      <c r="K32" s="662"/>
      <c r="L32" s="662"/>
      <c r="M32" s="662"/>
      <c r="N32" s="662"/>
      <c r="O32" s="662"/>
      <c r="P32" s="662"/>
      <c r="Q32" s="663"/>
      <c r="R32" s="664">
        <v>12293478</v>
      </c>
      <c r="S32" s="665"/>
      <c r="T32" s="665"/>
      <c r="U32" s="665"/>
      <c r="V32" s="665"/>
      <c r="W32" s="665"/>
      <c r="X32" s="665"/>
      <c r="Y32" s="666"/>
      <c r="Z32" s="691">
        <v>19.399999999999999</v>
      </c>
      <c r="AA32" s="691"/>
      <c r="AB32" s="691"/>
      <c r="AC32" s="691"/>
      <c r="AD32" s="692" t="s">
        <v>130</v>
      </c>
      <c r="AE32" s="692"/>
      <c r="AF32" s="692"/>
      <c r="AG32" s="692"/>
      <c r="AH32" s="692"/>
      <c r="AI32" s="692"/>
      <c r="AJ32" s="692"/>
      <c r="AK32" s="692"/>
      <c r="AL32" s="667" t="s">
        <v>130</v>
      </c>
      <c r="AM32" s="668"/>
      <c r="AN32" s="668"/>
      <c r="AO32" s="693"/>
      <c r="AP32" s="741"/>
      <c r="AQ32" s="742"/>
      <c r="AR32" s="742"/>
      <c r="AS32" s="742"/>
      <c r="AT32" s="746"/>
      <c r="AU32" s="361" t="s">
        <v>317</v>
      </c>
      <c r="AV32" s="361"/>
      <c r="AW32" s="361"/>
      <c r="AX32" s="661" t="s">
        <v>318</v>
      </c>
      <c r="AY32" s="662"/>
      <c r="AZ32" s="662"/>
      <c r="BA32" s="662"/>
      <c r="BB32" s="662"/>
      <c r="BC32" s="662"/>
      <c r="BD32" s="662"/>
      <c r="BE32" s="662"/>
      <c r="BF32" s="663"/>
      <c r="BG32" s="730">
        <v>99.2</v>
      </c>
      <c r="BH32" s="675"/>
      <c r="BI32" s="675"/>
      <c r="BJ32" s="675"/>
      <c r="BK32" s="675"/>
      <c r="BL32" s="675"/>
      <c r="BM32" s="668">
        <v>96.7</v>
      </c>
      <c r="BN32" s="731"/>
      <c r="BO32" s="731"/>
      <c r="BP32" s="731"/>
      <c r="BQ32" s="707"/>
      <c r="BR32" s="730">
        <v>98.7</v>
      </c>
      <c r="BS32" s="675"/>
      <c r="BT32" s="675"/>
      <c r="BU32" s="675"/>
      <c r="BV32" s="675"/>
      <c r="BW32" s="675"/>
      <c r="BX32" s="668">
        <v>95.7</v>
      </c>
      <c r="BY32" s="731"/>
      <c r="BZ32" s="731"/>
      <c r="CA32" s="731"/>
      <c r="CB32" s="707"/>
      <c r="CD32" s="755"/>
      <c r="CE32" s="756"/>
      <c r="CF32" s="698" t="s">
        <v>319</v>
      </c>
      <c r="CG32" s="699"/>
      <c r="CH32" s="699"/>
      <c r="CI32" s="699"/>
      <c r="CJ32" s="699"/>
      <c r="CK32" s="699"/>
      <c r="CL32" s="699"/>
      <c r="CM32" s="699"/>
      <c r="CN32" s="699"/>
      <c r="CO32" s="699"/>
      <c r="CP32" s="699"/>
      <c r="CQ32" s="700"/>
      <c r="CR32" s="664">
        <v>4</v>
      </c>
      <c r="CS32" s="665"/>
      <c r="CT32" s="665"/>
      <c r="CU32" s="665"/>
      <c r="CV32" s="665"/>
      <c r="CW32" s="665"/>
      <c r="CX32" s="665"/>
      <c r="CY32" s="666"/>
      <c r="CZ32" s="667">
        <v>0</v>
      </c>
      <c r="DA32" s="677"/>
      <c r="DB32" s="677"/>
      <c r="DC32" s="678"/>
      <c r="DD32" s="670">
        <v>4</v>
      </c>
      <c r="DE32" s="665"/>
      <c r="DF32" s="665"/>
      <c r="DG32" s="665"/>
      <c r="DH32" s="665"/>
      <c r="DI32" s="665"/>
      <c r="DJ32" s="665"/>
      <c r="DK32" s="666"/>
      <c r="DL32" s="670">
        <v>4</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320</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3"/>
      <c r="AQ33" s="744"/>
      <c r="AR33" s="744"/>
      <c r="AS33" s="744"/>
      <c r="AT33" s="747"/>
      <c r="AU33" s="362"/>
      <c r="AV33" s="362"/>
      <c r="AW33" s="362"/>
      <c r="AX33" s="641" t="s">
        <v>321</v>
      </c>
      <c r="AY33" s="642"/>
      <c r="AZ33" s="642"/>
      <c r="BA33" s="642"/>
      <c r="BB33" s="642"/>
      <c r="BC33" s="642"/>
      <c r="BD33" s="642"/>
      <c r="BE33" s="642"/>
      <c r="BF33" s="643"/>
      <c r="BG33" s="726">
        <v>99.2</v>
      </c>
      <c r="BH33" s="645"/>
      <c r="BI33" s="645"/>
      <c r="BJ33" s="645"/>
      <c r="BK33" s="645"/>
      <c r="BL33" s="645"/>
      <c r="BM33" s="683">
        <v>97.5</v>
      </c>
      <c r="BN33" s="645"/>
      <c r="BO33" s="645"/>
      <c r="BP33" s="645"/>
      <c r="BQ33" s="694"/>
      <c r="BR33" s="726">
        <v>99.1</v>
      </c>
      <c r="BS33" s="645"/>
      <c r="BT33" s="645"/>
      <c r="BU33" s="645"/>
      <c r="BV33" s="645"/>
      <c r="BW33" s="645"/>
      <c r="BX33" s="683">
        <v>96.9</v>
      </c>
      <c r="BY33" s="645"/>
      <c r="BZ33" s="645"/>
      <c r="CA33" s="645"/>
      <c r="CB33" s="694"/>
      <c r="CD33" s="698" t="s">
        <v>322</v>
      </c>
      <c r="CE33" s="699"/>
      <c r="CF33" s="699"/>
      <c r="CG33" s="699"/>
      <c r="CH33" s="699"/>
      <c r="CI33" s="699"/>
      <c r="CJ33" s="699"/>
      <c r="CK33" s="699"/>
      <c r="CL33" s="699"/>
      <c r="CM33" s="699"/>
      <c r="CN33" s="699"/>
      <c r="CO33" s="699"/>
      <c r="CP33" s="699"/>
      <c r="CQ33" s="700"/>
      <c r="CR33" s="664">
        <v>22330982</v>
      </c>
      <c r="CS33" s="675"/>
      <c r="CT33" s="675"/>
      <c r="CU33" s="675"/>
      <c r="CV33" s="675"/>
      <c r="CW33" s="675"/>
      <c r="CX33" s="675"/>
      <c r="CY33" s="676"/>
      <c r="CZ33" s="667">
        <v>37.4</v>
      </c>
      <c r="DA33" s="677"/>
      <c r="DB33" s="677"/>
      <c r="DC33" s="678"/>
      <c r="DD33" s="670">
        <v>16602030</v>
      </c>
      <c r="DE33" s="675"/>
      <c r="DF33" s="675"/>
      <c r="DG33" s="675"/>
      <c r="DH33" s="675"/>
      <c r="DI33" s="675"/>
      <c r="DJ33" s="675"/>
      <c r="DK33" s="676"/>
      <c r="DL33" s="670">
        <v>11499165</v>
      </c>
      <c r="DM33" s="675"/>
      <c r="DN33" s="675"/>
      <c r="DO33" s="675"/>
      <c r="DP33" s="675"/>
      <c r="DQ33" s="675"/>
      <c r="DR33" s="675"/>
      <c r="DS33" s="675"/>
      <c r="DT33" s="675"/>
      <c r="DU33" s="675"/>
      <c r="DV33" s="676"/>
      <c r="DW33" s="667">
        <v>34.1</v>
      </c>
      <c r="DX33" s="677"/>
      <c r="DY33" s="677"/>
      <c r="DZ33" s="677"/>
      <c r="EA33" s="677"/>
      <c r="EB33" s="677"/>
      <c r="EC33" s="709"/>
    </row>
    <row r="34" spans="2:133" ht="11.25" customHeight="1" x14ac:dyDescent="0.15">
      <c r="B34" s="661" t="s">
        <v>323</v>
      </c>
      <c r="C34" s="662"/>
      <c r="D34" s="662"/>
      <c r="E34" s="662"/>
      <c r="F34" s="662"/>
      <c r="G34" s="662"/>
      <c r="H34" s="662"/>
      <c r="I34" s="662"/>
      <c r="J34" s="662"/>
      <c r="K34" s="662"/>
      <c r="L34" s="662"/>
      <c r="M34" s="662"/>
      <c r="N34" s="662"/>
      <c r="O34" s="662"/>
      <c r="P34" s="662"/>
      <c r="Q34" s="663"/>
      <c r="R34" s="664">
        <v>3348715</v>
      </c>
      <c r="S34" s="665"/>
      <c r="T34" s="665"/>
      <c r="U34" s="665"/>
      <c r="V34" s="665"/>
      <c r="W34" s="665"/>
      <c r="X34" s="665"/>
      <c r="Y34" s="666"/>
      <c r="Z34" s="691">
        <v>5.3</v>
      </c>
      <c r="AA34" s="691"/>
      <c r="AB34" s="691"/>
      <c r="AC34" s="691"/>
      <c r="AD34" s="692" t="s">
        <v>130</v>
      </c>
      <c r="AE34" s="692"/>
      <c r="AF34" s="692"/>
      <c r="AG34" s="692"/>
      <c r="AH34" s="692"/>
      <c r="AI34" s="692"/>
      <c r="AJ34" s="692"/>
      <c r="AK34" s="692"/>
      <c r="AL34" s="667" t="s">
        <v>130</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324</v>
      </c>
      <c r="CE34" s="699"/>
      <c r="CF34" s="699"/>
      <c r="CG34" s="699"/>
      <c r="CH34" s="699"/>
      <c r="CI34" s="699"/>
      <c r="CJ34" s="699"/>
      <c r="CK34" s="699"/>
      <c r="CL34" s="699"/>
      <c r="CM34" s="699"/>
      <c r="CN34" s="699"/>
      <c r="CO34" s="699"/>
      <c r="CP34" s="699"/>
      <c r="CQ34" s="700"/>
      <c r="CR34" s="664">
        <v>7800452</v>
      </c>
      <c r="CS34" s="665"/>
      <c r="CT34" s="665"/>
      <c r="CU34" s="665"/>
      <c r="CV34" s="665"/>
      <c r="CW34" s="665"/>
      <c r="CX34" s="665"/>
      <c r="CY34" s="666"/>
      <c r="CZ34" s="667">
        <v>13.1</v>
      </c>
      <c r="DA34" s="677"/>
      <c r="DB34" s="677"/>
      <c r="DC34" s="678"/>
      <c r="DD34" s="670">
        <v>5462464</v>
      </c>
      <c r="DE34" s="665"/>
      <c r="DF34" s="665"/>
      <c r="DG34" s="665"/>
      <c r="DH34" s="665"/>
      <c r="DI34" s="665"/>
      <c r="DJ34" s="665"/>
      <c r="DK34" s="666"/>
      <c r="DL34" s="670">
        <v>4548510</v>
      </c>
      <c r="DM34" s="665"/>
      <c r="DN34" s="665"/>
      <c r="DO34" s="665"/>
      <c r="DP34" s="665"/>
      <c r="DQ34" s="665"/>
      <c r="DR34" s="665"/>
      <c r="DS34" s="665"/>
      <c r="DT34" s="665"/>
      <c r="DU34" s="665"/>
      <c r="DV34" s="666"/>
      <c r="DW34" s="667">
        <v>13.5</v>
      </c>
      <c r="DX34" s="677"/>
      <c r="DY34" s="677"/>
      <c r="DZ34" s="677"/>
      <c r="EA34" s="677"/>
      <c r="EB34" s="677"/>
      <c r="EC34" s="709"/>
    </row>
    <row r="35" spans="2:133" ht="11.25" customHeight="1" x14ac:dyDescent="0.15">
      <c r="B35" s="661" t="s">
        <v>325</v>
      </c>
      <c r="C35" s="662"/>
      <c r="D35" s="662"/>
      <c r="E35" s="662"/>
      <c r="F35" s="662"/>
      <c r="G35" s="662"/>
      <c r="H35" s="662"/>
      <c r="I35" s="662"/>
      <c r="J35" s="662"/>
      <c r="K35" s="662"/>
      <c r="L35" s="662"/>
      <c r="M35" s="662"/>
      <c r="N35" s="662"/>
      <c r="O35" s="662"/>
      <c r="P35" s="662"/>
      <c r="Q35" s="663"/>
      <c r="R35" s="664">
        <v>161019</v>
      </c>
      <c r="S35" s="665"/>
      <c r="T35" s="665"/>
      <c r="U35" s="665"/>
      <c r="V35" s="665"/>
      <c r="W35" s="665"/>
      <c r="X35" s="665"/>
      <c r="Y35" s="666"/>
      <c r="Z35" s="691">
        <v>0.3</v>
      </c>
      <c r="AA35" s="691"/>
      <c r="AB35" s="691"/>
      <c r="AC35" s="691"/>
      <c r="AD35" s="692" t="s">
        <v>130</v>
      </c>
      <c r="AE35" s="692"/>
      <c r="AF35" s="692"/>
      <c r="AG35" s="692"/>
      <c r="AH35" s="692"/>
      <c r="AI35" s="692"/>
      <c r="AJ35" s="692"/>
      <c r="AK35" s="692"/>
      <c r="AL35" s="667" t="s">
        <v>130</v>
      </c>
      <c r="AM35" s="668"/>
      <c r="AN35" s="668"/>
      <c r="AO35" s="693"/>
      <c r="AP35" s="218"/>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328</v>
      </c>
      <c r="CE35" s="699"/>
      <c r="CF35" s="699"/>
      <c r="CG35" s="699"/>
      <c r="CH35" s="699"/>
      <c r="CI35" s="699"/>
      <c r="CJ35" s="699"/>
      <c r="CK35" s="699"/>
      <c r="CL35" s="699"/>
      <c r="CM35" s="699"/>
      <c r="CN35" s="699"/>
      <c r="CO35" s="699"/>
      <c r="CP35" s="699"/>
      <c r="CQ35" s="700"/>
      <c r="CR35" s="664">
        <v>401988</v>
      </c>
      <c r="CS35" s="675"/>
      <c r="CT35" s="675"/>
      <c r="CU35" s="675"/>
      <c r="CV35" s="675"/>
      <c r="CW35" s="675"/>
      <c r="CX35" s="675"/>
      <c r="CY35" s="676"/>
      <c r="CZ35" s="667">
        <v>0.7</v>
      </c>
      <c r="DA35" s="677"/>
      <c r="DB35" s="677"/>
      <c r="DC35" s="678"/>
      <c r="DD35" s="670">
        <v>294788</v>
      </c>
      <c r="DE35" s="675"/>
      <c r="DF35" s="675"/>
      <c r="DG35" s="675"/>
      <c r="DH35" s="675"/>
      <c r="DI35" s="675"/>
      <c r="DJ35" s="675"/>
      <c r="DK35" s="676"/>
      <c r="DL35" s="670">
        <v>187363</v>
      </c>
      <c r="DM35" s="675"/>
      <c r="DN35" s="675"/>
      <c r="DO35" s="675"/>
      <c r="DP35" s="675"/>
      <c r="DQ35" s="675"/>
      <c r="DR35" s="675"/>
      <c r="DS35" s="675"/>
      <c r="DT35" s="675"/>
      <c r="DU35" s="675"/>
      <c r="DV35" s="676"/>
      <c r="DW35" s="667">
        <v>0.6</v>
      </c>
      <c r="DX35" s="677"/>
      <c r="DY35" s="677"/>
      <c r="DZ35" s="677"/>
      <c r="EA35" s="677"/>
      <c r="EB35" s="677"/>
      <c r="EC35" s="709"/>
    </row>
    <row r="36" spans="2:133" ht="11.25" customHeight="1" x14ac:dyDescent="0.15">
      <c r="B36" s="661" t="s">
        <v>329</v>
      </c>
      <c r="C36" s="662"/>
      <c r="D36" s="662"/>
      <c r="E36" s="662"/>
      <c r="F36" s="662"/>
      <c r="G36" s="662"/>
      <c r="H36" s="662"/>
      <c r="I36" s="662"/>
      <c r="J36" s="662"/>
      <c r="K36" s="662"/>
      <c r="L36" s="662"/>
      <c r="M36" s="662"/>
      <c r="N36" s="662"/>
      <c r="O36" s="662"/>
      <c r="P36" s="662"/>
      <c r="Q36" s="663"/>
      <c r="R36" s="664">
        <v>500104</v>
      </c>
      <c r="S36" s="665"/>
      <c r="T36" s="665"/>
      <c r="U36" s="665"/>
      <c r="V36" s="665"/>
      <c r="W36" s="665"/>
      <c r="X36" s="665"/>
      <c r="Y36" s="666"/>
      <c r="Z36" s="691">
        <v>0.8</v>
      </c>
      <c r="AA36" s="691"/>
      <c r="AB36" s="691"/>
      <c r="AC36" s="691"/>
      <c r="AD36" s="692" t="s">
        <v>130</v>
      </c>
      <c r="AE36" s="692"/>
      <c r="AF36" s="692"/>
      <c r="AG36" s="692"/>
      <c r="AH36" s="692"/>
      <c r="AI36" s="692"/>
      <c r="AJ36" s="692"/>
      <c r="AK36" s="692"/>
      <c r="AL36" s="667" t="s">
        <v>130</v>
      </c>
      <c r="AM36" s="668"/>
      <c r="AN36" s="668"/>
      <c r="AO36" s="693"/>
      <c r="AP36" s="218"/>
      <c r="AQ36" s="714" t="s">
        <v>330</v>
      </c>
      <c r="AR36" s="715"/>
      <c r="AS36" s="715"/>
      <c r="AT36" s="715"/>
      <c r="AU36" s="715"/>
      <c r="AV36" s="715"/>
      <c r="AW36" s="715"/>
      <c r="AX36" s="715"/>
      <c r="AY36" s="716"/>
      <c r="AZ36" s="717">
        <v>5800089</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63345</v>
      </c>
      <c r="BW36" s="718"/>
      <c r="BX36" s="718"/>
      <c r="BY36" s="718"/>
      <c r="BZ36" s="718"/>
      <c r="CA36" s="718"/>
      <c r="CB36" s="719"/>
      <c r="CD36" s="698" t="s">
        <v>332</v>
      </c>
      <c r="CE36" s="699"/>
      <c r="CF36" s="699"/>
      <c r="CG36" s="699"/>
      <c r="CH36" s="699"/>
      <c r="CI36" s="699"/>
      <c r="CJ36" s="699"/>
      <c r="CK36" s="699"/>
      <c r="CL36" s="699"/>
      <c r="CM36" s="699"/>
      <c r="CN36" s="699"/>
      <c r="CO36" s="699"/>
      <c r="CP36" s="699"/>
      <c r="CQ36" s="700"/>
      <c r="CR36" s="664">
        <v>6559085</v>
      </c>
      <c r="CS36" s="665"/>
      <c r="CT36" s="665"/>
      <c r="CU36" s="665"/>
      <c r="CV36" s="665"/>
      <c r="CW36" s="665"/>
      <c r="CX36" s="665"/>
      <c r="CY36" s="666"/>
      <c r="CZ36" s="667">
        <v>11</v>
      </c>
      <c r="DA36" s="677"/>
      <c r="DB36" s="677"/>
      <c r="DC36" s="678"/>
      <c r="DD36" s="670">
        <v>5029188</v>
      </c>
      <c r="DE36" s="665"/>
      <c r="DF36" s="665"/>
      <c r="DG36" s="665"/>
      <c r="DH36" s="665"/>
      <c r="DI36" s="665"/>
      <c r="DJ36" s="665"/>
      <c r="DK36" s="666"/>
      <c r="DL36" s="670">
        <v>3374049</v>
      </c>
      <c r="DM36" s="665"/>
      <c r="DN36" s="665"/>
      <c r="DO36" s="665"/>
      <c r="DP36" s="665"/>
      <c r="DQ36" s="665"/>
      <c r="DR36" s="665"/>
      <c r="DS36" s="665"/>
      <c r="DT36" s="665"/>
      <c r="DU36" s="665"/>
      <c r="DV36" s="666"/>
      <c r="DW36" s="667">
        <v>10</v>
      </c>
      <c r="DX36" s="677"/>
      <c r="DY36" s="677"/>
      <c r="DZ36" s="677"/>
      <c r="EA36" s="677"/>
      <c r="EB36" s="677"/>
      <c r="EC36" s="709"/>
    </row>
    <row r="37" spans="2:133" ht="11.25" customHeight="1" x14ac:dyDescent="0.15">
      <c r="B37" s="661" t="s">
        <v>333</v>
      </c>
      <c r="C37" s="662"/>
      <c r="D37" s="662"/>
      <c r="E37" s="662"/>
      <c r="F37" s="662"/>
      <c r="G37" s="662"/>
      <c r="H37" s="662"/>
      <c r="I37" s="662"/>
      <c r="J37" s="662"/>
      <c r="K37" s="662"/>
      <c r="L37" s="662"/>
      <c r="M37" s="662"/>
      <c r="N37" s="662"/>
      <c r="O37" s="662"/>
      <c r="P37" s="662"/>
      <c r="Q37" s="663"/>
      <c r="R37" s="664">
        <v>1559217</v>
      </c>
      <c r="S37" s="665"/>
      <c r="T37" s="665"/>
      <c r="U37" s="665"/>
      <c r="V37" s="665"/>
      <c r="W37" s="665"/>
      <c r="X37" s="665"/>
      <c r="Y37" s="666"/>
      <c r="Z37" s="691">
        <v>2.5</v>
      </c>
      <c r="AA37" s="691"/>
      <c r="AB37" s="691"/>
      <c r="AC37" s="691"/>
      <c r="AD37" s="692" t="s">
        <v>130</v>
      </c>
      <c r="AE37" s="692"/>
      <c r="AF37" s="692"/>
      <c r="AG37" s="692"/>
      <c r="AH37" s="692"/>
      <c r="AI37" s="692"/>
      <c r="AJ37" s="692"/>
      <c r="AK37" s="692"/>
      <c r="AL37" s="667" t="s">
        <v>130</v>
      </c>
      <c r="AM37" s="668"/>
      <c r="AN37" s="668"/>
      <c r="AO37" s="693"/>
      <c r="AQ37" s="704" t="s">
        <v>334</v>
      </c>
      <c r="AR37" s="705"/>
      <c r="AS37" s="705"/>
      <c r="AT37" s="705"/>
      <c r="AU37" s="705"/>
      <c r="AV37" s="705"/>
      <c r="AW37" s="705"/>
      <c r="AX37" s="705"/>
      <c r="AY37" s="706"/>
      <c r="AZ37" s="664">
        <v>1826930</v>
      </c>
      <c r="BA37" s="665"/>
      <c r="BB37" s="665"/>
      <c r="BC37" s="665"/>
      <c r="BD37" s="675"/>
      <c r="BE37" s="675"/>
      <c r="BF37" s="707"/>
      <c r="BG37" s="698" t="s">
        <v>335</v>
      </c>
      <c r="BH37" s="699"/>
      <c r="BI37" s="699"/>
      <c r="BJ37" s="699"/>
      <c r="BK37" s="699"/>
      <c r="BL37" s="699"/>
      <c r="BM37" s="699"/>
      <c r="BN37" s="699"/>
      <c r="BO37" s="699"/>
      <c r="BP37" s="699"/>
      <c r="BQ37" s="699"/>
      <c r="BR37" s="699"/>
      <c r="BS37" s="699"/>
      <c r="BT37" s="699"/>
      <c r="BU37" s="700"/>
      <c r="BV37" s="664">
        <v>22755</v>
      </c>
      <c r="BW37" s="665"/>
      <c r="BX37" s="665"/>
      <c r="BY37" s="665"/>
      <c r="BZ37" s="665"/>
      <c r="CA37" s="665"/>
      <c r="CB37" s="708"/>
      <c r="CD37" s="698" t="s">
        <v>336</v>
      </c>
      <c r="CE37" s="699"/>
      <c r="CF37" s="699"/>
      <c r="CG37" s="699"/>
      <c r="CH37" s="699"/>
      <c r="CI37" s="699"/>
      <c r="CJ37" s="699"/>
      <c r="CK37" s="699"/>
      <c r="CL37" s="699"/>
      <c r="CM37" s="699"/>
      <c r="CN37" s="699"/>
      <c r="CO37" s="699"/>
      <c r="CP37" s="699"/>
      <c r="CQ37" s="700"/>
      <c r="CR37" s="664">
        <v>1179783</v>
      </c>
      <c r="CS37" s="675"/>
      <c r="CT37" s="675"/>
      <c r="CU37" s="675"/>
      <c r="CV37" s="675"/>
      <c r="CW37" s="675"/>
      <c r="CX37" s="675"/>
      <c r="CY37" s="676"/>
      <c r="CZ37" s="667">
        <v>2</v>
      </c>
      <c r="DA37" s="677"/>
      <c r="DB37" s="677"/>
      <c r="DC37" s="678"/>
      <c r="DD37" s="670">
        <v>1179783</v>
      </c>
      <c r="DE37" s="675"/>
      <c r="DF37" s="675"/>
      <c r="DG37" s="675"/>
      <c r="DH37" s="675"/>
      <c r="DI37" s="675"/>
      <c r="DJ37" s="675"/>
      <c r="DK37" s="676"/>
      <c r="DL37" s="670">
        <v>639632</v>
      </c>
      <c r="DM37" s="675"/>
      <c r="DN37" s="675"/>
      <c r="DO37" s="675"/>
      <c r="DP37" s="675"/>
      <c r="DQ37" s="675"/>
      <c r="DR37" s="675"/>
      <c r="DS37" s="675"/>
      <c r="DT37" s="675"/>
      <c r="DU37" s="675"/>
      <c r="DV37" s="676"/>
      <c r="DW37" s="667">
        <v>1.9</v>
      </c>
      <c r="DX37" s="677"/>
      <c r="DY37" s="677"/>
      <c r="DZ37" s="677"/>
      <c r="EA37" s="677"/>
      <c r="EB37" s="677"/>
      <c r="EC37" s="709"/>
    </row>
    <row r="38" spans="2:133" ht="11.25" customHeight="1" x14ac:dyDescent="0.15">
      <c r="B38" s="661" t="s">
        <v>337</v>
      </c>
      <c r="C38" s="662"/>
      <c r="D38" s="662"/>
      <c r="E38" s="662"/>
      <c r="F38" s="662"/>
      <c r="G38" s="662"/>
      <c r="H38" s="662"/>
      <c r="I38" s="662"/>
      <c r="J38" s="662"/>
      <c r="K38" s="662"/>
      <c r="L38" s="662"/>
      <c r="M38" s="662"/>
      <c r="N38" s="662"/>
      <c r="O38" s="662"/>
      <c r="P38" s="662"/>
      <c r="Q38" s="663"/>
      <c r="R38" s="664">
        <v>2651165</v>
      </c>
      <c r="S38" s="665"/>
      <c r="T38" s="665"/>
      <c r="U38" s="665"/>
      <c r="V38" s="665"/>
      <c r="W38" s="665"/>
      <c r="X38" s="665"/>
      <c r="Y38" s="666"/>
      <c r="Z38" s="691">
        <v>4.2</v>
      </c>
      <c r="AA38" s="691"/>
      <c r="AB38" s="691"/>
      <c r="AC38" s="691"/>
      <c r="AD38" s="692" t="s">
        <v>130</v>
      </c>
      <c r="AE38" s="692"/>
      <c r="AF38" s="692"/>
      <c r="AG38" s="692"/>
      <c r="AH38" s="692"/>
      <c r="AI38" s="692"/>
      <c r="AJ38" s="692"/>
      <c r="AK38" s="692"/>
      <c r="AL38" s="667" t="s">
        <v>130</v>
      </c>
      <c r="AM38" s="668"/>
      <c r="AN38" s="668"/>
      <c r="AO38" s="693"/>
      <c r="AQ38" s="704" t="s">
        <v>338</v>
      </c>
      <c r="AR38" s="705"/>
      <c r="AS38" s="705"/>
      <c r="AT38" s="705"/>
      <c r="AU38" s="705"/>
      <c r="AV38" s="705"/>
      <c r="AW38" s="705"/>
      <c r="AX38" s="705"/>
      <c r="AY38" s="706"/>
      <c r="AZ38" s="664">
        <v>23922</v>
      </c>
      <c r="BA38" s="665"/>
      <c r="BB38" s="665"/>
      <c r="BC38" s="665"/>
      <c r="BD38" s="675"/>
      <c r="BE38" s="675"/>
      <c r="BF38" s="707"/>
      <c r="BG38" s="698" t="s">
        <v>339</v>
      </c>
      <c r="BH38" s="699"/>
      <c r="BI38" s="699"/>
      <c r="BJ38" s="699"/>
      <c r="BK38" s="699"/>
      <c r="BL38" s="699"/>
      <c r="BM38" s="699"/>
      <c r="BN38" s="699"/>
      <c r="BO38" s="699"/>
      <c r="BP38" s="699"/>
      <c r="BQ38" s="699"/>
      <c r="BR38" s="699"/>
      <c r="BS38" s="699"/>
      <c r="BT38" s="699"/>
      <c r="BU38" s="700"/>
      <c r="BV38" s="664">
        <v>15841</v>
      </c>
      <c r="BW38" s="665"/>
      <c r="BX38" s="665"/>
      <c r="BY38" s="665"/>
      <c r="BZ38" s="665"/>
      <c r="CA38" s="665"/>
      <c r="CB38" s="708"/>
      <c r="CD38" s="698" t="s">
        <v>340</v>
      </c>
      <c r="CE38" s="699"/>
      <c r="CF38" s="699"/>
      <c r="CG38" s="699"/>
      <c r="CH38" s="699"/>
      <c r="CI38" s="699"/>
      <c r="CJ38" s="699"/>
      <c r="CK38" s="699"/>
      <c r="CL38" s="699"/>
      <c r="CM38" s="699"/>
      <c r="CN38" s="699"/>
      <c r="CO38" s="699"/>
      <c r="CP38" s="699"/>
      <c r="CQ38" s="700"/>
      <c r="CR38" s="664">
        <v>4055150</v>
      </c>
      <c r="CS38" s="665"/>
      <c r="CT38" s="665"/>
      <c r="CU38" s="665"/>
      <c r="CV38" s="665"/>
      <c r="CW38" s="665"/>
      <c r="CX38" s="665"/>
      <c r="CY38" s="666"/>
      <c r="CZ38" s="667">
        <v>6.8</v>
      </c>
      <c r="DA38" s="677"/>
      <c r="DB38" s="677"/>
      <c r="DC38" s="678"/>
      <c r="DD38" s="670">
        <v>3419963</v>
      </c>
      <c r="DE38" s="665"/>
      <c r="DF38" s="665"/>
      <c r="DG38" s="665"/>
      <c r="DH38" s="665"/>
      <c r="DI38" s="665"/>
      <c r="DJ38" s="665"/>
      <c r="DK38" s="666"/>
      <c r="DL38" s="670">
        <v>3389243</v>
      </c>
      <c r="DM38" s="665"/>
      <c r="DN38" s="665"/>
      <c r="DO38" s="665"/>
      <c r="DP38" s="665"/>
      <c r="DQ38" s="665"/>
      <c r="DR38" s="665"/>
      <c r="DS38" s="665"/>
      <c r="DT38" s="665"/>
      <c r="DU38" s="665"/>
      <c r="DV38" s="666"/>
      <c r="DW38" s="667">
        <v>10</v>
      </c>
      <c r="DX38" s="677"/>
      <c r="DY38" s="677"/>
      <c r="DZ38" s="677"/>
      <c r="EA38" s="677"/>
      <c r="EB38" s="677"/>
      <c r="EC38" s="709"/>
    </row>
    <row r="39" spans="2:133" ht="11.25" customHeight="1" x14ac:dyDescent="0.15">
      <c r="B39" s="661" t="s">
        <v>341</v>
      </c>
      <c r="C39" s="662"/>
      <c r="D39" s="662"/>
      <c r="E39" s="662"/>
      <c r="F39" s="662"/>
      <c r="G39" s="662"/>
      <c r="H39" s="662"/>
      <c r="I39" s="662"/>
      <c r="J39" s="662"/>
      <c r="K39" s="662"/>
      <c r="L39" s="662"/>
      <c r="M39" s="662"/>
      <c r="N39" s="662"/>
      <c r="O39" s="662"/>
      <c r="P39" s="662"/>
      <c r="Q39" s="663"/>
      <c r="R39" s="664">
        <v>2009249</v>
      </c>
      <c r="S39" s="665"/>
      <c r="T39" s="665"/>
      <c r="U39" s="665"/>
      <c r="V39" s="665"/>
      <c r="W39" s="665"/>
      <c r="X39" s="665"/>
      <c r="Y39" s="666"/>
      <c r="Z39" s="691">
        <v>3.2</v>
      </c>
      <c r="AA39" s="691"/>
      <c r="AB39" s="691"/>
      <c r="AC39" s="691"/>
      <c r="AD39" s="692">
        <v>599</v>
      </c>
      <c r="AE39" s="692"/>
      <c r="AF39" s="692"/>
      <c r="AG39" s="692"/>
      <c r="AH39" s="692"/>
      <c r="AI39" s="692"/>
      <c r="AJ39" s="692"/>
      <c r="AK39" s="692"/>
      <c r="AL39" s="667">
        <v>0</v>
      </c>
      <c r="AM39" s="668"/>
      <c r="AN39" s="668"/>
      <c r="AO39" s="693"/>
      <c r="AQ39" s="704" t="s">
        <v>342</v>
      </c>
      <c r="AR39" s="705"/>
      <c r="AS39" s="705"/>
      <c r="AT39" s="705"/>
      <c r="AU39" s="705"/>
      <c r="AV39" s="705"/>
      <c r="AW39" s="705"/>
      <c r="AX39" s="705"/>
      <c r="AY39" s="706"/>
      <c r="AZ39" s="664" t="s">
        <v>130</v>
      </c>
      <c r="BA39" s="665"/>
      <c r="BB39" s="665"/>
      <c r="BC39" s="665"/>
      <c r="BD39" s="675"/>
      <c r="BE39" s="675"/>
      <c r="BF39" s="707"/>
      <c r="BG39" s="698" t="s">
        <v>343</v>
      </c>
      <c r="BH39" s="699"/>
      <c r="BI39" s="699"/>
      <c r="BJ39" s="699"/>
      <c r="BK39" s="699"/>
      <c r="BL39" s="699"/>
      <c r="BM39" s="699"/>
      <c r="BN39" s="699"/>
      <c r="BO39" s="699"/>
      <c r="BP39" s="699"/>
      <c r="BQ39" s="699"/>
      <c r="BR39" s="699"/>
      <c r="BS39" s="699"/>
      <c r="BT39" s="699"/>
      <c r="BU39" s="700"/>
      <c r="BV39" s="664">
        <v>24293</v>
      </c>
      <c r="BW39" s="665"/>
      <c r="BX39" s="665"/>
      <c r="BY39" s="665"/>
      <c r="BZ39" s="665"/>
      <c r="CA39" s="665"/>
      <c r="CB39" s="708"/>
      <c r="CD39" s="698" t="s">
        <v>344</v>
      </c>
      <c r="CE39" s="699"/>
      <c r="CF39" s="699"/>
      <c r="CG39" s="699"/>
      <c r="CH39" s="699"/>
      <c r="CI39" s="699"/>
      <c r="CJ39" s="699"/>
      <c r="CK39" s="699"/>
      <c r="CL39" s="699"/>
      <c r="CM39" s="699"/>
      <c r="CN39" s="699"/>
      <c r="CO39" s="699"/>
      <c r="CP39" s="699"/>
      <c r="CQ39" s="700"/>
      <c r="CR39" s="664">
        <v>3376859</v>
      </c>
      <c r="CS39" s="675"/>
      <c r="CT39" s="675"/>
      <c r="CU39" s="675"/>
      <c r="CV39" s="675"/>
      <c r="CW39" s="675"/>
      <c r="CX39" s="675"/>
      <c r="CY39" s="676"/>
      <c r="CZ39" s="667">
        <v>5.7</v>
      </c>
      <c r="DA39" s="677"/>
      <c r="DB39" s="677"/>
      <c r="DC39" s="678"/>
      <c r="DD39" s="670">
        <v>2393179</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709"/>
    </row>
    <row r="40" spans="2:133" ht="11.25" customHeight="1" x14ac:dyDescent="0.15">
      <c r="B40" s="661" t="s">
        <v>345</v>
      </c>
      <c r="C40" s="662"/>
      <c r="D40" s="662"/>
      <c r="E40" s="662"/>
      <c r="F40" s="662"/>
      <c r="G40" s="662"/>
      <c r="H40" s="662"/>
      <c r="I40" s="662"/>
      <c r="J40" s="662"/>
      <c r="K40" s="662"/>
      <c r="L40" s="662"/>
      <c r="M40" s="662"/>
      <c r="N40" s="662"/>
      <c r="O40" s="662"/>
      <c r="P40" s="662"/>
      <c r="Q40" s="663"/>
      <c r="R40" s="664">
        <v>5771900</v>
      </c>
      <c r="S40" s="665"/>
      <c r="T40" s="665"/>
      <c r="U40" s="665"/>
      <c r="V40" s="665"/>
      <c r="W40" s="665"/>
      <c r="X40" s="665"/>
      <c r="Y40" s="666"/>
      <c r="Z40" s="691">
        <v>9.1</v>
      </c>
      <c r="AA40" s="691"/>
      <c r="AB40" s="691"/>
      <c r="AC40" s="691"/>
      <c r="AD40" s="692" t="s">
        <v>130</v>
      </c>
      <c r="AE40" s="692"/>
      <c r="AF40" s="692"/>
      <c r="AG40" s="692"/>
      <c r="AH40" s="692"/>
      <c r="AI40" s="692"/>
      <c r="AJ40" s="692"/>
      <c r="AK40" s="692"/>
      <c r="AL40" s="667" t="s">
        <v>130</v>
      </c>
      <c r="AM40" s="668"/>
      <c r="AN40" s="668"/>
      <c r="AO40" s="693"/>
      <c r="AQ40" s="704" t="s">
        <v>346</v>
      </c>
      <c r="AR40" s="705"/>
      <c r="AS40" s="705"/>
      <c r="AT40" s="705"/>
      <c r="AU40" s="705"/>
      <c r="AV40" s="705"/>
      <c r="AW40" s="705"/>
      <c r="AX40" s="705"/>
      <c r="AY40" s="706"/>
      <c r="AZ40" s="664" t="s">
        <v>130</v>
      </c>
      <c r="BA40" s="665"/>
      <c r="BB40" s="665"/>
      <c r="BC40" s="665"/>
      <c r="BD40" s="675"/>
      <c r="BE40" s="675"/>
      <c r="BF40" s="707"/>
      <c r="BG40" s="710" t="s">
        <v>347</v>
      </c>
      <c r="BH40" s="711"/>
      <c r="BI40" s="711"/>
      <c r="BJ40" s="711"/>
      <c r="BK40" s="711"/>
      <c r="BL40" s="363"/>
      <c r="BM40" s="699" t="s">
        <v>348</v>
      </c>
      <c r="BN40" s="699"/>
      <c r="BO40" s="699"/>
      <c r="BP40" s="699"/>
      <c r="BQ40" s="699"/>
      <c r="BR40" s="699"/>
      <c r="BS40" s="699"/>
      <c r="BT40" s="699"/>
      <c r="BU40" s="700"/>
      <c r="BV40" s="664">
        <v>110</v>
      </c>
      <c r="BW40" s="665"/>
      <c r="BX40" s="665"/>
      <c r="BY40" s="665"/>
      <c r="BZ40" s="665"/>
      <c r="CA40" s="665"/>
      <c r="CB40" s="708"/>
      <c r="CD40" s="698" t="s">
        <v>349</v>
      </c>
      <c r="CE40" s="699"/>
      <c r="CF40" s="699"/>
      <c r="CG40" s="699"/>
      <c r="CH40" s="699"/>
      <c r="CI40" s="699"/>
      <c r="CJ40" s="699"/>
      <c r="CK40" s="699"/>
      <c r="CL40" s="699"/>
      <c r="CM40" s="699"/>
      <c r="CN40" s="699"/>
      <c r="CO40" s="699"/>
      <c r="CP40" s="699"/>
      <c r="CQ40" s="700"/>
      <c r="CR40" s="664">
        <v>137448</v>
      </c>
      <c r="CS40" s="665"/>
      <c r="CT40" s="665"/>
      <c r="CU40" s="665"/>
      <c r="CV40" s="665"/>
      <c r="CW40" s="665"/>
      <c r="CX40" s="665"/>
      <c r="CY40" s="666"/>
      <c r="CZ40" s="667">
        <v>0.2</v>
      </c>
      <c r="DA40" s="677"/>
      <c r="DB40" s="677"/>
      <c r="DC40" s="678"/>
      <c r="DD40" s="670">
        <v>2448</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709"/>
    </row>
    <row r="41" spans="2:133" ht="11.25" customHeight="1" x14ac:dyDescent="0.15">
      <c r="B41" s="661" t="s">
        <v>350</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704" t="s">
        <v>351</v>
      </c>
      <c r="AR41" s="705"/>
      <c r="AS41" s="705"/>
      <c r="AT41" s="705"/>
      <c r="AU41" s="705"/>
      <c r="AV41" s="705"/>
      <c r="AW41" s="705"/>
      <c r="AX41" s="705"/>
      <c r="AY41" s="706"/>
      <c r="AZ41" s="664">
        <v>805585</v>
      </c>
      <c r="BA41" s="665"/>
      <c r="BB41" s="665"/>
      <c r="BC41" s="665"/>
      <c r="BD41" s="675"/>
      <c r="BE41" s="675"/>
      <c r="BF41" s="707"/>
      <c r="BG41" s="710"/>
      <c r="BH41" s="711"/>
      <c r="BI41" s="711"/>
      <c r="BJ41" s="711"/>
      <c r="BK41" s="711"/>
      <c r="BL41" s="363"/>
      <c r="BM41" s="699" t="s">
        <v>352</v>
      </c>
      <c r="BN41" s="699"/>
      <c r="BO41" s="699"/>
      <c r="BP41" s="699"/>
      <c r="BQ41" s="699"/>
      <c r="BR41" s="699"/>
      <c r="BS41" s="699"/>
      <c r="BT41" s="699"/>
      <c r="BU41" s="700"/>
      <c r="BV41" s="664" t="s">
        <v>130</v>
      </c>
      <c r="BW41" s="665"/>
      <c r="BX41" s="665"/>
      <c r="BY41" s="665"/>
      <c r="BZ41" s="665"/>
      <c r="CA41" s="665"/>
      <c r="CB41" s="708"/>
      <c r="CD41" s="698" t="s">
        <v>353</v>
      </c>
      <c r="CE41" s="699"/>
      <c r="CF41" s="699"/>
      <c r="CG41" s="699"/>
      <c r="CH41" s="699"/>
      <c r="CI41" s="699"/>
      <c r="CJ41" s="699"/>
      <c r="CK41" s="699"/>
      <c r="CL41" s="699"/>
      <c r="CM41" s="699"/>
      <c r="CN41" s="699"/>
      <c r="CO41" s="699"/>
      <c r="CP41" s="699"/>
      <c r="CQ41" s="700"/>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354</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01" t="s">
        <v>355</v>
      </c>
      <c r="AR42" s="702"/>
      <c r="AS42" s="702"/>
      <c r="AT42" s="702"/>
      <c r="AU42" s="702"/>
      <c r="AV42" s="702"/>
      <c r="AW42" s="702"/>
      <c r="AX42" s="702"/>
      <c r="AY42" s="703"/>
      <c r="AZ42" s="644">
        <v>3143652</v>
      </c>
      <c r="BA42" s="679"/>
      <c r="BB42" s="679"/>
      <c r="BC42" s="679"/>
      <c r="BD42" s="645"/>
      <c r="BE42" s="645"/>
      <c r="BF42" s="694"/>
      <c r="BG42" s="712"/>
      <c r="BH42" s="713"/>
      <c r="BI42" s="713"/>
      <c r="BJ42" s="713"/>
      <c r="BK42" s="713"/>
      <c r="BL42" s="364"/>
      <c r="BM42" s="695" t="s">
        <v>356</v>
      </c>
      <c r="BN42" s="695"/>
      <c r="BO42" s="695"/>
      <c r="BP42" s="695"/>
      <c r="BQ42" s="695"/>
      <c r="BR42" s="695"/>
      <c r="BS42" s="695"/>
      <c r="BT42" s="695"/>
      <c r="BU42" s="696"/>
      <c r="BV42" s="644">
        <v>376</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6052199</v>
      </c>
      <c r="CS42" s="675"/>
      <c r="CT42" s="675"/>
      <c r="CU42" s="675"/>
      <c r="CV42" s="675"/>
      <c r="CW42" s="675"/>
      <c r="CX42" s="675"/>
      <c r="CY42" s="676"/>
      <c r="CZ42" s="667">
        <v>10.1</v>
      </c>
      <c r="DA42" s="677"/>
      <c r="DB42" s="677"/>
      <c r="DC42" s="678"/>
      <c r="DD42" s="670">
        <v>1749404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358</v>
      </c>
      <c r="C43" s="662"/>
      <c r="D43" s="662"/>
      <c r="E43" s="662"/>
      <c r="F43" s="662"/>
      <c r="G43" s="662"/>
      <c r="H43" s="662"/>
      <c r="I43" s="662"/>
      <c r="J43" s="662"/>
      <c r="K43" s="662"/>
      <c r="L43" s="662"/>
      <c r="M43" s="662"/>
      <c r="N43" s="662"/>
      <c r="O43" s="662"/>
      <c r="P43" s="662"/>
      <c r="Q43" s="663"/>
      <c r="R43" s="664">
        <v>2711000</v>
      </c>
      <c r="S43" s="665"/>
      <c r="T43" s="665"/>
      <c r="U43" s="665"/>
      <c r="V43" s="665"/>
      <c r="W43" s="665"/>
      <c r="X43" s="665"/>
      <c r="Y43" s="666"/>
      <c r="Z43" s="691">
        <v>4.3</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359</v>
      </c>
      <c r="CE43" s="662"/>
      <c r="CF43" s="662"/>
      <c r="CG43" s="662"/>
      <c r="CH43" s="662"/>
      <c r="CI43" s="662"/>
      <c r="CJ43" s="662"/>
      <c r="CK43" s="662"/>
      <c r="CL43" s="662"/>
      <c r="CM43" s="662"/>
      <c r="CN43" s="662"/>
      <c r="CO43" s="662"/>
      <c r="CP43" s="662"/>
      <c r="CQ43" s="663"/>
      <c r="CR43" s="664">
        <v>307844</v>
      </c>
      <c r="CS43" s="675"/>
      <c r="CT43" s="675"/>
      <c r="CU43" s="675"/>
      <c r="CV43" s="675"/>
      <c r="CW43" s="675"/>
      <c r="CX43" s="675"/>
      <c r="CY43" s="676"/>
      <c r="CZ43" s="667">
        <v>0.5</v>
      </c>
      <c r="DA43" s="677"/>
      <c r="DB43" s="677"/>
      <c r="DC43" s="678"/>
      <c r="DD43" s="670">
        <v>307844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360</v>
      </c>
      <c r="C44" s="642"/>
      <c r="D44" s="642"/>
      <c r="E44" s="642"/>
      <c r="F44" s="642"/>
      <c r="G44" s="642"/>
      <c r="H44" s="642"/>
      <c r="I44" s="642"/>
      <c r="J44" s="642"/>
      <c r="K44" s="642"/>
      <c r="L44" s="642"/>
      <c r="M44" s="642"/>
      <c r="N44" s="642"/>
      <c r="O44" s="642"/>
      <c r="P44" s="642"/>
      <c r="Q44" s="643"/>
      <c r="R44" s="644">
        <v>63231490</v>
      </c>
      <c r="S44" s="679"/>
      <c r="T44" s="679"/>
      <c r="U44" s="679"/>
      <c r="V44" s="679"/>
      <c r="W44" s="679"/>
      <c r="X44" s="679"/>
      <c r="Y44" s="680"/>
      <c r="Z44" s="681">
        <v>100</v>
      </c>
      <c r="AA44" s="681"/>
      <c r="AB44" s="681"/>
      <c r="AC44" s="681"/>
      <c r="AD44" s="682">
        <v>31014452</v>
      </c>
      <c r="AE44" s="682"/>
      <c r="AF44" s="682"/>
      <c r="AG44" s="682"/>
      <c r="AH44" s="682"/>
      <c r="AI44" s="682"/>
      <c r="AJ44" s="682"/>
      <c r="AK44" s="682"/>
      <c r="AL44" s="647">
        <v>100</v>
      </c>
      <c r="AM44" s="683"/>
      <c r="AN44" s="683"/>
      <c r="AO44" s="684"/>
      <c r="CD44" s="685" t="s">
        <v>307</v>
      </c>
      <c r="CE44" s="686"/>
      <c r="CF44" s="661" t="s">
        <v>361</v>
      </c>
      <c r="CG44" s="662"/>
      <c r="CH44" s="662"/>
      <c r="CI44" s="662"/>
      <c r="CJ44" s="662"/>
      <c r="CK44" s="662"/>
      <c r="CL44" s="662"/>
      <c r="CM44" s="662"/>
      <c r="CN44" s="662"/>
      <c r="CO44" s="662"/>
      <c r="CP44" s="662"/>
      <c r="CQ44" s="663"/>
      <c r="CR44" s="664">
        <v>6052199</v>
      </c>
      <c r="CS44" s="665"/>
      <c r="CT44" s="665"/>
      <c r="CU44" s="665"/>
      <c r="CV44" s="665"/>
      <c r="CW44" s="665"/>
      <c r="CX44" s="665"/>
      <c r="CY44" s="666"/>
      <c r="CZ44" s="667">
        <v>10.1</v>
      </c>
      <c r="DA44" s="668"/>
      <c r="DB44" s="668"/>
      <c r="DC44" s="669"/>
      <c r="DD44" s="670">
        <v>1749404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362</v>
      </c>
      <c r="CG45" s="662"/>
      <c r="CH45" s="662"/>
      <c r="CI45" s="662"/>
      <c r="CJ45" s="662"/>
      <c r="CK45" s="662"/>
      <c r="CL45" s="662"/>
      <c r="CM45" s="662"/>
      <c r="CN45" s="662"/>
      <c r="CO45" s="662"/>
      <c r="CP45" s="662"/>
      <c r="CQ45" s="663"/>
      <c r="CR45" s="664">
        <v>1632481</v>
      </c>
      <c r="CS45" s="675"/>
      <c r="CT45" s="675"/>
      <c r="CU45" s="675"/>
      <c r="CV45" s="675"/>
      <c r="CW45" s="675"/>
      <c r="CX45" s="675"/>
      <c r="CY45" s="676"/>
      <c r="CZ45" s="667">
        <v>2.7</v>
      </c>
      <c r="DA45" s="677"/>
      <c r="DB45" s="677"/>
      <c r="DC45" s="678"/>
      <c r="DD45" s="670">
        <v>114926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364</v>
      </c>
      <c r="CG46" s="662"/>
      <c r="CH46" s="662"/>
      <c r="CI46" s="662"/>
      <c r="CJ46" s="662"/>
      <c r="CK46" s="662"/>
      <c r="CL46" s="662"/>
      <c r="CM46" s="662"/>
      <c r="CN46" s="662"/>
      <c r="CO46" s="662"/>
      <c r="CP46" s="662"/>
      <c r="CQ46" s="663"/>
      <c r="CR46" s="664">
        <v>4278609</v>
      </c>
      <c r="CS46" s="665"/>
      <c r="CT46" s="665"/>
      <c r="CU46" s="665"/>
      <c r="CV46" s="665"/>
      <c r="CW46" s="665"/>
      <c r="CX46" s="665"/>
      <c r="CY46" s="666"/>
      <c r="CZ46" s="667">
        <v>7.2</v>
      </c>
      <c r="DA46" s="668"/>
      <c r="DB46" s="668"/>
      <c r="DC46" s="669"/>
      <c r="DD46" s="670">
        <v>1620469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369</v>
      </c>
      <c r="CE49" s="642"/>
      <c r="CF49" s="642"/>
      <c r="CG49" s="642"/>
      <c r="CH49" s="642"/>
      <c r="CI49" s="642"/>
      <c r="CJ49" s="642"/>
      <c r="CK49" s="642"/>
      <c r="CL49" s="642"/>
      <c r="CM49" s="642"/>
      <c r="CN49" s="642"/>
      <c r="CO49" s="642"/>
      <c r="CP49" s="642"/>
      <c r="CQ49" s="643"/>
      <c r="CR49" s="644">
        <v>59658017</v>
      </c>
      <c r="CS49" s="645"/>
      <c r="CT49" s="645"/>
      <c r="CU49" s="645"/>
      <c r="CV49" s="645"/>
      <c r="CW49" s="645"/>
      <c r="CX49" s="645"/>
      <c r="CY49" s="646"/>
      <c r="CZ49" s="647">
        <v>100</v>
      </c>
      <c r="DA49" s="648"/>
      <c r="DB49" s="648"/>
      <c r="DC49" s="649"/>
      <c r="DD49" s="650">
        <v>35993430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AP75" sqref="AP75:AT7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371</v>
      </c>
      <c r="DK2" s="787"/>
      <c r="DL2" s="787"/>
      <c r="DM2" s="787"/>
      <c r="DN2" s="787"/>
      <c r="DO2" s="788"/>
      <c r="DP2" s="224"/>
      <c r="DQ2" s="786" t="s">
        <v>372</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28"/>
      <c r="BA5" s="228"/>
      <c r="BB5" s="228"/>
      <c r="BC5" s="228"/>
      <c r="BD5" s="228"/>
      <c r="BE5" s="229"/>
      <c r="BF5" s="229"/>
      <c r="BG5" s="229"/>
      <c r="BH5" s="229"/>
      <c r="BI5" s="229"/>
      <c r="BJ5" s="229"/>
      <c r="BK5" s="229"/>
      <c r="BL5" s="229"/>
      <c r="BM5" s="229"/>
      <c r="BN5" s="229"/>
      <c r="BO5" s="229"/>
      <c r="BP5" s="229"/>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392</v>
      </c>
      <c r="C7" s="814"/>
      <c r="D7" s="814"/>
      <c r="E7" s="814"/>
      <c r="F7" s="814"/>
      <c r="G7" s="814"/>
      <c r="H7" s="814"/>
      <c r="I7" s="814"/>
      <c r="J7" s="814"/>
      <c r="K7" s="814"/>
      <c r="L7" s="814"/>
      <c r="M7" s="814"/>
      <c r="N7" s="814"/>
      <c r="O7" s="814"/>
      <c r="P7" s="815"/>
      <c r="Q7" s="816">
        <v>61701</v>
      </c>
      <c r="R7" s="817"/>
      <c r="S7" s="817"/>
      <c r="T7" s="817"/>
      <c r="U7" s="817"/>
      <c r="V7" s="817">
        <v>58145</v>
      </c>
      <c r="W7" s="817"/>
      <c r="X7" s="817"/>
      <c r="Y7" s="817"/>
      <c r="Z7" s="817"/>
      <c r="AA7" s="817">
        <v>3556</v>
      </c>
      <c r="AB7" s="817"/>
      <c r="AC7" s="817"/>
      <c r="AD7" s="817"/>
      <c r="AE7" s="818"/>
      <c r="AF7" s="819">
        <v>3053</v>
      </c>
      <c r="AG7" s="820"/>
      <c r="AH7" s="820"/>
      <c r="AI7" s="820"/>
      <c r="AJ7" s="821"/>
      <c r="AK7" s="822">
        <v>1580</v>
      </c>
      <c r="AL7" s="823"/>
      <c r="AM7" s="823"/>
      <c r="AN7" s="823"/>
      <c r="AO7" s="823"/>
      <c r="AP7" s="823">
        <v>55037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606</v>
      </c>
      <c r="BS7" s="810" t="s">
        <v>605</v>
      </c>
      <c r="BT7" s="811"/>
      <c r="BU7" s="811"/>
      <c r="BV7" s="811"/>
      <c r="BW7" s="811"/>
      <c r="BX7" s="811"/>
      <c r="BY7" s="811"/>
      <c r="BZ7" s="811"/>
      <c r="CA7" s="811"/>
      <c r="CB7" s="811"/>
      <c r="CC7" s="811"/>
      <c r="CD7" s="811"/>
      <c r="CE7" s="811"/>
      <c r="CF7" s="811"/>
      <c r="CG7" s="826"/>
      <c r="CH7" s="807">
        <v>160</v>
      </c>
      <c r="CI7" s="808"/>
      <c r="CJ7" s="808"/>
      <c r="CK7" s="808"/>
      <c r="CL7" s="809"/>
      <c r="CM7" s="807">
        <v>661</v>
      </c>
      <c r="CN7" s="808"/>
      <c r="CO7" s="808"/>
      <c r="CP7" s="808"/>
      <c r="CQ7" s="809"/>
      <c r="CR7" s="807">
        <v>5257</v>
      </c>
      <c r="CS7" s="808"/>
      <c r="CT7" s="808"/>
      <c r="CU7" s="808"/>
      <c r="CV7" s="809"/>
      <c r="CW7" s="807">
        <v>594</v>
      </c>
      <c r="CX7" s="808"/>
      <c r="CY7" s="808"/>
      <c r="CZ7" s="808"/>
      <c r="DA7" s="809"/>
      <c r="DB7" s="807">
        <v>13326</v>
      </c>
      <c r="DC7" s="808"/>
      <c r="DD7" s="808"/>
      <c r="DE7" s="808"/>
      <c r="DF7" s="809"/>
      <c r="DG7" s="807" t="s">
        <v>586</v>
      </c>
      <c r="DH7" s="808"/>
      <c r="DI7" s="808"/>
      <c r="DJ7" s="808"/>
      <c r="DK7" s="809"/>
      <c r="DL7" s="807" t="s">
        <v>586</v>
      </c>
      <c r="DM7" s="808"/>
      <c r="DN7" s="808"/>
      <c r="DO7" s="808"/>
      <c r="DP7" s="809"/>
      <c r="DQ7" s="807">
        <v>7570</v>
      </c>
      <c r="DR7" s="808"/>
      <c r="DS7" s="808"/>
      <c r="DT7" s="808"/>
      <c r="DU7" s="809"/>
      <c r="DV7" s="810"/>
      <c r="DW7" s="811"/>
      <c r="DX7" s="811"/>
      <c r="DY7" s="811"/>
      <c r="DZ7" s="812"/>
      <c r="EA7" s="230"/>
    </row>
    <row r="8" spans="1:131" s="231" customFormat="1" ht="26.25" customHeight="1" x14ac:dyDescent="0.15">
      <c r="A8" s="234">
        <v>2</v>
      </c>
      <c r="B8" s="844" t="s">
        <v>393</v>
      </c>
      <c r="C8" s="845"/>
      <c r="D8" s="845"/>
      <c r="E8" s="845"/>
      <c r="F8" s="845"/>
      <c r="G8" s="845"/>
      <c r="H8" s="845"/>
      <c r="I8" s="845"/>
      <c r="J8" s="845"/>
      <c r="K8" s="845"/>
      <c r="L8" s="845"/>
      <c r="M8" s="845"/>
      <c r="N8" s="845"/>
      <c r="O8" s="845"/>
      <c r="P8" s="846"/>
      <c r="Q8" s="847">
        <v>21</v>
      </c>
      <c r="R8" s="848"/>
      <c r="S8" s="848"/>
      <c r="T8" s="848"/>
      <c r="U8" s="848"/>
      <c r="V8" s="848">
        <v>4</v>
      </c>
      <c r="W8" s="848"/>
      <c r="X8" s="848"/>
      <c r="Y8" s="848"/>
      <c r="Z8" s="848"/>
      <c r="AA8" s="848">
        <v>17</v>
      </c>
      <c r="AB8" s="848"/>
      <c r="AC8" s="848"/>
      <c r="AD8" s="848"/>
      <c r="AE8" s="849"/>
      <c r="AF8" s="850">
        <v>17</v>
      </c>
      <c r="AG8" s="851"/>
      <c r="AH8" s="851"/>
      <c r="AI8" s="851"/>
      <c r="AJ8" s="852"/>
      <c r="AK8" s="833" t="s">
        <v>586</v>
      </c>
      <c r="AL8" s="834"/>
      <c r="AM8" s="834"/>
      <c r="AN8" s="834"/>
      <c r="AO8" s="834"/>
      <c r="AP8" s="834" t="s">
        <v>585</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t="s">
        <v>394</v>
      </c>
      <c r="C9" s="845"/>
      <c r="D9" s="845"/>
      <c r="E9" s="845"/>
      <c r="F9" s="845"/>
      <c r="G9" s="845"/>
      <c r="H9" s="845"/>
      <c r="I9" s="845"/>
      <c r="J9" s="845"/>
      <c r="K9" s="845"/>
      <c r="L9" s="845"/>
      <c r="M9" s="845"/>
      <c r="N9" s="845"/>
      <c r="O9" s="845"/>
      <c r="P9" s="846"/>
      <c r="Q9" s="847">
        <v>1556</v>
      </c>
      <c r="R9" s="848"/>
      <c r="S9" s="848"/>
      <c r="T9" s="848"/>
      <c r="U9" s="848"/>
      <c r="V9" s="848">
        <v>1556</v>
      </c>
      <c r="W9" s="848"/>
      <c r="X9" s="848"/>
      <c r="Y9" s="848"/>
      <c r="Z9" s="848"/>
      <c r="AA9" s="848" t="s">
        <v>585</v>
      </c>
      <c r="AB9" s="848"/>
      <c r="AC9" s="848"/>
      <c r="AD9" s="848"/>
      <c r="AE9" s="849"/>
      <c r="AF9" s="850" t="s">
        <v>184</v>
      </c>
      <c r="AG9" s="851"/>
      <c r="AH9" s="851"/>
      <c r="AI9" s="851"/>
      <c r="AJ9" s="852"/>
      <c r="AK9" s="833">
        <v>0</v>
      </c>
      <c r="AL9" s="834"/>
      <c r="AM9" s="834"/>
      <c r="AN9" s="834"/>
      <c r="AO9" s="834"/>
      <c r="AP9" s="834">
        <v>12858</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396</v>
      </c>
      <c r="B23" s="853" t="s">
        <v>397</v>
      </c>
      <c r="C23" s="854"/>
      <c r="D23" s="854"/>
      <c r="E23" s="854"/>
      <c r="F23" s="854"/>
      <c r="G23" s="854"/>
      <c r="H23" s="854"/>
      <c r="I23" s="854"/>
      <c r="J23" s="854"/>
      <c r="K23" s="854"/>
      <c r="L23" s="854"/>
      <c r="M23" s="854"/>
      <c r="N23" s="854"/>
      <c r="O23" s="854"/>
      <c r="P23" s="855"/>
      <c r="Q23" s="856">
        <v>63238</v>
      </c>
      <c r="R23" s="857"/>
      <c r="S23" s="857"/>
      <c r="T23" s="857"/>
      <c r="U23" s="857"/>
      <c r="V23" s="857">
        <v>59665</v>
      </c>
      <c r="W23" s="857"/>
      <c r="X23" s="857"/>
      <c r="Y23" s="857"/>
      <c r="Z23" s="857"/>
      <c r="AA23" s="857">
        <v>3573</v>
      </c>
      <c r="AB23" s="857"/>
      <c r="AC23" s="857"/>
      <c r="AD23" s="857"/>
      <c r="AE23" s="858"/>
      <c r="AF23" s="859">
        <v>3071</v>
      </c>
      <c r="AG23" s="857"/>
      <c r="AH23" s="857"/>
      <c r="AI23" s="857"/>
      <c r="AJ23" s="860"/>
      <c r="AK23" s="861"/>
      <c r="AL23" s="862"/>
      <c r="AM23" s="862"/>
      <c r="AN23" s="862"/>
      <c r="AO23" s="862"/>
      <c r="AP23" s="857">
        <v>67895</v>
      </c>
      <c r="AQ23" s="857"/>
      <c r="AR23" s="857"/>
      <c r="AS23" s="857"/>
      <c r="AT23" s="857"/>
      <c r="AU23" s="873"/>
      <c r="AV23" s="873"/>
      <c r="AW23" s="873"/>
      <c r="AX23" s="873"/>
      <c r="AY23" s="874"/>
      <c r="AZ23" s="875" t="s">
        <v>184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382</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408</v>
      </c>
      <c r="C28" s="814"/>
      <c r="D28" s="814"/>
      <c r="E28" s="814"/>
      <c r="F28" s="814"/>
      <c r="G28" s="814"/>
      <c r="H28" s="814"/>
      <c r="I28" s="814"/>
      <c r="J28" s="814"/>
      <c r="K28" s="814"/>
      <c r="L28" s="814"/>
      <c r="M28" s="814"/>
      <c r="N28" s="814"/>
      <c r="O28" s="814"/>
      <c r="P28" s="815"/>
      <c r="Q28" s="886">
        <v>13186</v>
      </c>
      <c r="R28" s="887"/>
      <c r="S28" s="887"/>
      <c r="T28" s="887"/>
      <c r="U28" s="887"/>
      <c r="V28" s="887">
        <v>13122</v>
      </c>
      <c r="W28" s="887"/>
      <c r="X28" s="887"/>
      <c r="Y28" s="887"/>
      <c r="Z28" s="887"/>
      <c r="AA28" s="887">
        <v>63</v>
      </c>
      <c r="AB28" s="887"/>
      <c r="AC28" s="887"/>
      <c r="AD28" s="887"/>
      <c r="AE28" s="888"/>
      <c r="AF28" s="889">
        <v>63</v>
      </c>
      <c r="AG28" s="887"/>
      <c r="AH28" s="887"/>
      <c r="AI28" s="887"/>
      <c r="AJ28" s="890"/>
      <c r="AK28" s="891">
        <v>946</v>
      </c>
      <c r="AL28" s="892"/>
      <c r="AM28" s="892"/>
      <c r="AN28" s="892"/>
      <c r="AO28" s="892"/>
      <c r="AP28" s="892" t="s">
        <v>586</v>
      </c>
      <c r="AQ28" s="892"/>
      <c r="AR28" s="892"/>
      <c r="AS28" s="892"/>
      <c r="AT28" s="892"/>
      <c r="AU28" s="892" t="s">
        <v>586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409</v>
      </c>
      <c r="C29" s="845"/>
      <c r="D29" s="845"/>
      <c r="E29" s="845"/>
      <c r="F29" s="845"/>
      <c r="G29" s="845"/>
      <c r="H29" s="845"/>
      <c r="I29" s="845"/>
      <c r="J29" s="845"/>
      <c r="K29" s="845"/>
      <c r="L29" s="845"/>
      <c r="M29" s="845"/>
      <c r="N29" s="845"/>
      <c r="O29" s="845"/>
      <c r="P29" s="846"/>
      <c r="Q29" s="847">
        <v>11264</v>
      </c>
      <c r="R29" s="848"/>
      <c r="S29" s="848"/>
      <c r="T29" s="848"/>
      <c r="U29" s="848"/>
      <c r="V29" s="848">
        <v>10887</v>
      </c>
      <c r="W29" s="848"/>
      <c r="X29" s="848"/>
      <c r="Y29" s="848"/>
      <c r="Z29" s="848"/>
      <c r="AA29" s="848">
        <v>377</v>
      </c>
      <c r="AB29" s="848"/>
      <c r="AC29" s="848"/>
      <c r="AD29" s="848"/>
      <c r="AE29" s="849"/>
      <c r="AF29" s="850">
        <v>377</v>
      </c>
      <c r="AG29" s="851"/>
      <c r="AH29" s="851"/>
      <c r="AI29" s="851"/>
      <c r="AJ29" s="852"/>
      <c r="AK29" s="898">
        <v>1714</v>
      </c>
      <c r="AL29" s="894"/>
      <c r="AM29" s="894"/>
      <c r="AN29" s="894"/>
      <c r="AO29" s="894"/>
      <c r="AP29" s="894" t="s">
        <v>586</v>
      </c>
      <c r="AQ29" s="894"/>
      <c r="AR29" s="894"/>
      <c r="AS29" s="894"/>
      <c r="AT29" s="894"/>
      <c r="AU29" s="894" t="s">
        <v>587</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410</v>
      </c>
      <c r="C30" s="845"/>
      <c r="D30" s="845"/>
      <c r="E30" s="845"/>
      <c r="F30" s="845"/>
      <c r="G30" s="845"/>
      <c r="H30" s="845"/>
      <c r="I30" s="845"/>
      <c r="J30" s="845"/>
      <c r="K30" s="845"/>
      <c r="L30" s="845"/>
      <c r="M30" s="845"/>
      <c r="N30" s="845"/>
      <c r="O30" s="845"/>
      <c r="P30" s="846"/>
      <c r="Q30" s="847">
        <v>3249</v>
      </c>
      <c r="R30" s="848"/>
      <c r="S30" s="848"/>
      <c r="T30" s="848"/>
      <c r="U30" s="848"/>
      <c r="V30" s="848">
        <v>3245</v>
      </c>
      <c r="W30" s="848"/>
      <c r="X30" s="848"/>
      <c r="Y30" s="848"/>
      <c r="Z30" s="848"/>
      <c r="AA30" s="848">
        <v>5</v>
      </c>
      <c r="AB30" s="848"/>
      <c r="AC30" s="848"/>
      <c r="AD30" s="848"/>
      <c r="AE30" s="849"/>
      <c r="AF30" s="850">
        <v>5</v>
      </c>
      <c r="AG30" s="851"/>
      <c r="AH30" s="851"/>
      <c r="AI30" s="851"/>
      <c r="AJ30" s="852"/>
      <c r="AK30" s="898">
        <v>1572</v>
      </c>
      <c r="AL30" s="894"/>
      <c r="AM30" s="894"/>
      <c r="AN30" s="894"/>
      <c r="AO30" s="894"/>
      <c r="AP30" s="894" t="s">
        <v>586</v>
      </c>
      <c r="AQ30" s="894"/>
      <c r="AR30" s="894"/>
      <c r="AS30" s="894"/>
      <c r="AT30" s="894"/>
      <c r="AU30" s="894" t="s">
        <v>586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411</v>
      </c>
      <c r="C31" s="845"/>
      <c r="D31" s="845"/>
      <c r="E31" s="845"/>
      <c r="F31" s="845"/>
      <c r="G31" s="845"/>
      <c r="H31" s="845"/>
      <c r="I31" s="845"/>
      <c r="J31" s="845"/>
      <c r="K31" s="845"/>
      <c r="L31" s="845"/>
      <c r="M31" s="845"/>
      <c r="N31" s="845"/>
      <c r="O31" s="845"/>
      <c r="P31" s="846"/>
      <c r="Q31" s="847">
        <v>2668</v>
      </c>
      <c r="R31" s="848"/>
      <c r="S31" s="848"/>
      <c r="T31" s="848"/>
      <c r="U31" s="848"/>
      <c r="V31" s="848">
        <v>2503</v>
      </c>
      <c r="W31" s="848"/>
      <c r="X31" s="848"/>
      <c r="Y31" s="848"/>
      <c r="Z31" s="848"/>
      <c r="AA31" s="848">
        <v>165</v>
      </c>
      <c r="AB31" s="848"/>
      <c r="AC31" s="848"/>
      <c r="AD31" s="848"/>
      <c r="AE31" s="849"/>
      <c r="AF31" s="850">
        <v>2805</v>
      </c>
      <c r="AG31" s="851"/>
      <c r="AH31" s="851"/>
      <c r="AI31" s="851"/>
      <c r="AJ31" s="852"/>
      <c r="AK31" s="898">
        <v>24</v>
      </c>
      <c r="AL31" s="894"/>
      <c r="AM31" s="894"/>
      <c r="AN31" s="894"/>
      <c r="AO31" s="894"/>
      <c r="AP31" s="894">
        <v>6953</v>
      </c>
      <c r="AQ31" s="894"/>
      <c r="AR31" s="894"/>
      <c r="AS31" s="894"/>
      <c r="AT31" s="894"/>
      <c r="AU31" s="894">
        <v>21</v>
      </c>
      <c r="AV31" s="894"/>
      <c r="AW31" s="894"/>
      <c r="AX31" s="894"/>
      <c r="AY31" s="894"/>
      <c r="AZ31" s="895"/>
      <c r="BA31" s="895"/>
      <c r="BB31" s="895"/>
      <c r="BC31" s="895"/>
      <c r="BD31" s="895"/>
      <c r="BE31" s="896" t="s">
        <v>412</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413</v>
      </c>
      <c r="C32" s="845"/>
      <c r="D32" s="845"/>
      <c r="E32" s="845"/>
      <c r="F32" s="845"/>
      <c r="G32" s="845"/>
      <c r="H32" s="845"/>
      <c r="I32" s="845"/>
      <c r="J32" s="845"/>
      <c r="K32" s="845"/>
      <c r="L32" s="845"/>
      <c r="M32" s="845"/>
      <c r="N32" s="845"/>
      <c r="O32" s="845"/>
      <c r="P32" s="846"/>
      <c r="Q32" s="847">
        <v>4986</v>
      </c>
      <c r="R32" s="848"/>
      <c r="S32" s="848"/>
      <c r="T32" s="848"/>
      <c r="U32" s="848"/>
      <c r="V32" s="848">
        <v>4449</v>
      </c>
      <c r="W32" s="848"/>
      <c r="X32" s="848"/>
      <c r="Y32" s="848"/>
      <c r="Z32" s="848"/>
      <c r="AA32" s="848">
        <v>538</v>
      </c>
      <c r="AB32" s="848"/>
      <c r="AC32" s="848"/>
      <c r="AD32" s="848"/>
      <c r="AE32" s="849"/>
      <c r="AF32" s="850">
        <v>926</v>
      </c>
      <c r="AG32" s="851"/>
      <c r="AH32" s="851"/>
      <c r="AI32" s="851"/>
      <c r="AJ32" s="852"/>
      <c r="AK32" s="898">
        <v>1821</v>
      </c>
      <c r="AL32" s="894"/>
      <c r="AM32" s="894"/>
      <c r="AN32" s="894"/>
      <c r="AO32" s="894"/>
      <c r="AP32" s="894">
        <v>25987</v>
      </c>
      <c r="AQ32" s="894"/>
      <c r="AR32" s="894"/>
      <c r="AS32" s="894"/>
      <c r="AT32" s="894"/>
      <c r="AU32" s="894">
        <v>17931</v>
      </c>
      <c r="AV32" s="894"/>
      <c r="AW32" s="894"/>
      <c r="AX32" s="894"/>
      <c r="AY32" s="894"/>
      <c r="AZ32" s="895"/>
      <c r="BA32" s="895"/>
      <c r="BB32" s="895"/>
      <c r="BC32" s="895"/>
      <c r="BD32" s="895"/>
      <c r="BE32" s="896" t="s">
        <v>414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415</v>
      </c>
      <c r="C33" s="845"/>
      <c r="D33" s="845"/>
      <c r="E33" s="845"/>
      <c r="F33" s="845"/>
      <c r="G33" s="845"/>
      <c r="H33" s="845"/>
      <c r="I33" s="845"/>
      <c r="J33" s="845"/>
      <c r="K33" s="845"/>
      <c r="L33" s="845"/>
      <c r="M33" s="845"/>
      <c r="N33" s="845"/>
      <c r="O33" s="845"/>
      <c r="P33" s="846"/>
      <c r="Q33" s="847">
        <v>147</v>
      </c>
      <c r="R33" s="848"/>
      <c r="S33" s="848"/>
      <c r="T33" s="848"/>
      <c r="U33" s="848"/>
      <c r="V33" s="848">
        <v>147</v>
      </c>
      <c r="W33" s="848"/>
      <c r="X33" s="848"/>
      <c r="Y33" s="848"/>
      <c r="Z33" s="848"/>
      <c r="AA33" s="848" t="s">
        <v>587</v>
      </c>
      <c r="AB33" s="848"/>
      <c r="AC33" s="848"/>
      <c r="AD33" s="848"/>
      <c r="AE33" s="849"/>
      <c r="AF33" s="850" t="s">
        <v>184</v>
      </c>
      <c r="AG33" s="851"/>
      <c r="AH33" s="851"/>
      <c r="AI33" s="851"/>
      <c r="AJ33" s="852"/>
      <c r="AK33" s="898">
        <v>107</v>
      </c>
      <c r="AL33" s="894"/>
      <c r="AM33" s="894"/>
      <c r="AN33" s="894"/>
      <c r="AO33" s="894"/>
      <c r="AP33" s="894">
        <v>399</v>
      </c>
      <c r="AQ33" s="894"/>
      <c r="AR33" s="894"/>
      <c r="AS33" s="894"/>
      <c r="AT33" s="894"/>
      <c r="AU33" s="894">
        <v>397</v>
      </c>
      <c r="AV33" s="894"/>
      <c r="AW33" s="894"/>
      <c r="AX33" s="894"/>
      <c r="AY33" s="894"/>
      <c r="AZ33" s="895"/>
      <c r="BA33" s="895"/>
      <c r="BB33" s="895"/>
      <c r="BC33" s="895"/>
      <c r="BD33" s="895"/>
      <c r="BE33" s="896" t="s">
        <v>416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396</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4175</v>
      </c>
      <c r="AG63" s="908"/>
      <c r="AH63" s="908"/>
      <c r="AI63" s="908"/>
      <c r="AJ63" s="909"/>
      <c r="AK63" s="910"/>
      <c r="AL63" s="905"/>
      <c r="AM63" s="905"/>
      <c r="AN63" s="905"/>
      <c r="AO63" s="905"/>
      <c r="AP63" s="908">
        <v>33339</v>
      </c>
      <c r="AQ63" s="908"/>
      <c r="AR63" s="908"/>
      <c r="AS63" s="908"/>
      <c r="AT63" s="908"/>
      <c r="AU63" s="908">
        <v>18350</v>
      </c>
      <c r="AV63" s="908"/>
      <c r="AW63" s="908"/>
      <c r="AX63" s="908"/>
      <c r="AY63" s="908"/>
      <c r="AZ63" s="912"/>
      <c r="BA63" s="912"/>
      <c r="BB63" s="912"/>
      <c r="BC63" s="912"/>
      <c r="BD63" s="912"/>
      <c r="BE63" s="913"/>
      <c r="BF63" s="913"/>
      <c r="BG63" s="913"/>
      <c r="BH63" s="913"/>
      <c r="BI63" s="914"/>
      <c r="BJ63" s="915" t="s">
        <v>419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421</v>
      </c>
      <c r="B66" s="792"/>
      <c r="C66" s="792"/>
      <c r="D66" s="792"/>
      <c r="E66" s="792"/>
      <c r="F66" s="792"/>
      <c r="G66" s="792"/>
      <c r="H66" s="792"/>
      <c r="I66" s="792"/>
      <c r="J66" s="792"/>
      <c r="K66" s="792"/>
      <c r="L66" s="792"/>
      <c r="M66" s="792"/>
      <c r="N66" s="792"/>
      <c r="O66" s="792"/>
      <c r="P66" s="793"/>
      <c r="Q66" s="797" t="s">
        <v>400</v>
      </c>
      <c r="R66" s="798"/>
      <c r="S66" s="798"/>
      <c r="T66" s="798"/>
      <c r="U66" s="799"/>
      <c r="V66" s="797" t="s">
        <v>422</v>
      </c>
      <c r="W66" s="798"/>
      <c r="X66" s="798"/>
      <c r="Y66" s="798"/>
      <c r="Z66" s="799"/>
      <c r="AA66" s="797" t="s">
        <v>423</v>
      </c>
      <c r="AB66" s="798"/>
      <c r="AC66" s="798"/>
      <c r="AD66" s="798"/>
      <c r="AE66" s="799"/>
      <c r="AF66" s="918" t="s">
        <v>403</v>
      </c>
      <c r="AG66" s="879"/>
      <c r="AH66" s="879"/>
      <c r="AI66" s="879"/>
      <c r="AJ66" s="919"/>
      <c r="AK66" s="797" t="s">
        <v>404</v>
      </c>
      <c r="AL66" s="792"/>
      <c r="AM66" s="792"/>
      <c r="AN66" s="792"/>
      <c r="AO66" s="793"/>
      <c r="AP66" s="797" t="s">
        <v>405</v>
      </c>
      <c r="AQ66" s="798"/>
      <c r="AR66" s="798"/>
      <c r="AS66" s="798"/>
      <c r="AT66" s="799"/>
      <c r="AU66" s="797" t="s">
        <v>424</v>
      </c>
      <c r="AV66" s="798"/>
      <c r="AW66" s="798"/>
      <c r="AX66" s="798"/>
      <c r="AY66" s="799"/>
      <c r="AZ66" s="797" t="s">
        <v>382</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588</v>
      </c>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t="s">
        <v>514</v>
      </c>
      <c r="AQ68" s="930"/>
      <c r="AR68" s="930"/>
      <c r="AS68" s="930"/>
      <c r="AT68" s="930"/>
      <c r="AU68" s="930" t="s">
        <v>514</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589</v>
      </c>
      <c r="C69" s="938"/>
      <c r="D69" s="938"/>
      <c r="E69" s="938"/>
      <c r="F69" s="938"/>
      <c r="G69" s="938"/>
      <c r="H69" s="938"/>
      <c r="I69" s="938"/>
      <c r="J69" s="938"/>
      <c r="K69" s="938"/>
      <c r="L69" s="938"/>
      <c r="M69" s="938"/>
      <c r="N69" s="938"/>
      <c r="O69" s="938"/>
      <c r="P69" s="939"/>
      <c r="Q69" s="940">
        <v>1230</v>
      </c>
      <c r="R69" s="894"/>
      <c r="S69" s="894"/>
      <c r="T69" s="894"/>
      <c r="U69" s="894"/>
      <c r="V69" s="894">
        <v>1182</v>
      </c>
      <c r="W69" s="894"/>
      <c r="X69" s="894"/>
      <c r="Y69" s="894"/>
      <c r="Z69" s="894"/>
      <c r="AA69" s="894">
        <v>48</v>
      </c>
      <c r="AB69" s="894"/>
      <c r="AC69" s="894"/>
      <c r="AD69" s="894"/>
      <c r="AE69" s="894"/>
      <c r="AF69" s="894">
        <v>48</v>
      </c>
      <c r="AG69" s="894"/>
      <c r="AH69" s="894"/>
      <c r="AI69" s="894"/>
      <c r="AJ69" s="894"/>
      <c r="AK69" s="894">
        <v>13</v>
      </c>
      <c r="AL69" s="894"/>
      <c r="AM69" s="894"/>
      <c r="AN69" s="894"/>
      <c r="AO69" s="894"/>
      <c r="AP69" s="894">
        <v>470</v>
      </c>
      <c r="AQ69" s="894"/>
      <c r="AR69" s="894"/>
      <c r="AS69" s="894"/>
      <c r="AT69" s="894"/>
      <c r="AU69" s="894">
        <v>339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590</v>
      </c>
      <c r="C70" s="938"/>
      <c r="D70" s="938"/>
      <c r="E70" s="938"/>
      <c r="F70" s="938"/>
      <c r="G70" s="938"/>
      <c r="H70" s="938"/>
      <c r="I70" s="938"/>
      <c r="J70" s="938"/>
      <c r="K70" s="938"/>
      <c r="L70" s="938"/>
      <c r="M70" s="938"/>
      <c r="N70" s="938"/>
      <c r="O70" s="938"/>
      <c r="P70" s="939"/>
      <c r="Q70" s="940">
        <v>432</v>
      </c>
      <c r="R70" s="894"/>
      <c r="S70" s="894"/>
      <c r="T70" s="894"/>
      <c r="U70" s="894"/>
      <c r="V70" s="894">
        <v>431</v>
      </c>
      <c r="W70" s="894"/>
      <c r="X70" s="894"/>
      <c r="Y70" s="894"/>
      <c r="Z70" s="894"/>
      <c r="AA70" s="894">
        <v>1</v>
      </c>
      <c r="AB70" s="894"/>
      <c r="AC70" s="894"/>
      <c r="AD70" s="894"/>
      <c r="AE70" s="894"/>
      <c r="AF70" s="894">
        <v>1</v>
      </c>
      <c r="AG70" s="894"/>
      <c r="AH70" s="894"/>
      <c r="AI70" s="894"/>
      <c r="AJ70" s="894"/>
      <c r="AK70" s="894">
        <v>28</v>
      </c>
      <c r="AL70" s="894"/>
      <c r="AM70" s="894"/>
      <c r="AN70" s="894"/>
      <c r="AO70" s="894"/>
      <c r="AP70" s="894">
        <v>7989</v>
      </c>
      <c r="AQ70" s="894"/>
      <c r="AR70" s="894"/>
      <c r="AS70" s="894"/>
      <c r="AT70" s="894"/>
      <c r="AU70" s="894">
        <v>6324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591</v>
      </c>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t="s">
        <v>514</v>
      </c>
      <c r="AQ71" s="894"/>
      <c r="AR71" s="894"/>
      <c r="AS71" s="894"/>
      <c r="AT71" s="894"/>
      <c r="AU71" s="894" t="s">
        <v>514</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589</v>
      </c>
      <c r="C72" s="938"/>
      <c r="D72" s="938"/>
      <c r="E72" s="938"/>
      <c r="F72" s="938"/>
      <c r="G72" s="938"/>
      <c r="H72" s="938"/>
      <c r="I72" s="938"/>
      <c r="J72" s="938"/>
      <c r="K72" s="938"/>
      <c r="L72" s="938"/>
      <c r="M72" s="938"/>
      <c r="N72" s="938"/>
      <c r="O72" s="938"/>
      <c r="P72" s="939"/>
      <c r="Q72" s="940">
        <v>286</v>
      </c>
      <c r="R72" s="894"/>
      <c r="S72" s="894"/>
      <c r="T72" s="894"/>
      <c r="U72" s="894"/>
      <c r="V72" s="894">
        <v>271</v>
      </c>
      <c r="W72" s="894"/>
      <c r="X72" s="894"/>
      <c r="Y72" s="894"/>
      <c r="Z72" s="894"/>
      <c r="AA72" s="894">
        <v>16</v>
      </c>
      <c r="AB72" s="894"/>
      <c r="AC72" s="894"/>
      <c r="AD72" s="894"/>
      <c r="AE72" s="894"/>
      <c r="AF72" s="894">
        <v>16</v>
      </c>
      <c r="AG72" s="894"/>
      <c r="AH72" s="894"/>
      <c r="AI72" s="894"/>
      <c r="AJ72" s="894"/>
      <c r="AK72" s="894">
        <v>84</v>
      </c>
      <c r="AL72" s="894"/>
      <c r="AM72" s="894"/>
      <c r="AN72" s="894"/>
      <c r="AO72" s="894"/>
      <c r="AP72" s="894" t="s">
        <v>514</v>
      </c>
      <c r="AQ72" s="894"/>
      <c r="AR72" s="894"/>
      <c r="AS72" s="894"/>
      <c r="AT72" s="894"/>
      <c r="AU72" s="894" t="s">
        <v>514</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592</v>
      </c>
      <c r="C73" s="938"/>
      <c r="D73" s="938"/>
      <c r="E73" s="938"/>
      <c r="F73" s="938"/>
      <c r="G73" s="938"/>
      <c r="H73" s="938"/>
      <c r="I73" s="938"/>
      <c r="J73" s="938"/>
      <c r="K73" s="938"/>
      <c r="L73" s="938"/>
      <c r="M73" s="938"/>
      <c r="N73" s="938"/>
      <c r="O73" s="938"/>
      <c r="P73" s="939"/>
      <c r="Q73" s="940">
        <v>61</v>
      </c>
      <c r="R73" s="894"/>
      <c r="S73" s="894"/>
      <c r="T73" s="894"/>
      <c r="U73" s="894"/>
      <c r="V73" s="894">
        <v>60</v>
      </c>
      <c r="W73" s="894"/>
      <c r="X73" s="894"/>
      <c r="Y73" s="894"/>
      <c r="Z73" s="894"/>
      <c r="AA73" s="894">
        <v>1</v>
      </c>
      <c r="AB73" s="894"/>
      <c r="AC73" s="894"/>
      <c r="AD73" s="894"/>
      <c r="AE73" s="894"/>
      <c r="AF73" s="894">
        <v>1</v>
      </c>
      <c r="AG73" s="894"/>
      <c r="AH73" s="894"/>
      <c r="AI73" s="894"/>
      <c r="AJ73" s="894"/>
      <c r="AK73" s="894" t="s">
        <v>514</v>
      </c>
      <c r="AL73" s="894"/>
      <c r="AM73" s="894"/>
      <c r="AN73" s="894"/>
      <c r="AO73" s="894"/>
      <c r="AP73" s="894" t="s">
        <v>514</v>
      </c>
      <c r="AQ73" s="894"/>
      <c r="AR73" s="894"/>
      <c r="AS73" s="894"/>
      <c r="AT73" s="894"/>
      <c r="AU73" s="894" t="s">
        <v>514</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593</v>
      </c>
      <c r="C74" s="938"/>
      <c r="D74" s="938"/>
      <c r="E74" s="938"/>
      <c r="F74" s="938"/>
      <c r="G74" s="938"/>
      <c r="H74" s="938"/>
      <c r="I74" s="938"/>
      <c r="J74" s="938"/>
      <c r="K74" s="938"/>
      <c r="L74" s="938"/>
      <c r="M74" s="938"/>
      <c r="N74" s="938"/>
      <c r="O74" s="938"/>
      <c r="P74" s="939"/>
      <c r="Q74" s="940">
        <v>53</v>
      </c>
      <c r="R74" s="894"/>
      <c r="S74" s="894"/>
      <c r="T74" s="894"/>
      <c r="U74" s="894"/>
      <c r="V74" s="894">
        <v>52</v>
      </c>
      <c r="W74" s="894"/>
      <c r="X74" s="894"/>
      <c r="Y74" s="894"/>
      <c r="Z74" s="894"/>
      <c r="AA74" s="894">
        <v>1</v>
      </c>
      <c r="AB74" s="894"/>
      <c r="AC74" s="894"/>
      <c r="AD74" s="894"/>
      <c r="AE74" s="894"/>
      <c r="AF74" s="894">
        <v>1</v>
      </c>
      <c r="AG74" s="894"/>
      <c r="AH74" s="894"/>
      <c r="AI74" s="894"/>
      <c r="AJ74" s="894"/>
      <c r="AK74" s="894" t="s">
        <v>514</v>
      </c>
      <c r="AL74" s="894"/>
      <c r="AM74" s="894"/>
      <c r="AN74" s="894"/>
      <c r="AO74" s="894"/>
      <c r="AP74" s="894" t="s">
        <v>514</v>
      </c>
      <c r="AQ74" s="894"/>
      <c r="AR74" s="894"/>
      <c r="AS74" s="894"/>
      <c r="AT74" s="894"/>
      <c r="AU74" s="894" t="s">
        <v>514</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594</v>
      </c>
      <c r="C75" s="938"/>
      <c r="D75" s="938"/>
      <c r="E75" s="938"/>
      <c r="F75" s="938"/>
      <c r="G75" s="938"/>
      <c r="H75" s="938"/>
      <c r="I75" s="938"/>
      <c r="J75" s="938"/>
      <c r="K75" s="938"/>
      <c r="L75" s="938"/>
      <c r="M75" s="938"/>
      <c r="N75" s="938"/>
      <c r="O75" s="938"/>
      <c r="P75" s="939"/>
      <c r="Q75" s="941">
        <v>21</v>
      </c>
      <c r="R75" s="942"/>
      <c r="S75" s="942"/>
      <c r="T75" s="942"/>
      <c r="U75" s="898"/>
      <c r="V75" s="943">
        <v>20</v>
      </c>
      <c r="W75" s="942"/>
      <c r="X75" s="942"/>
      <c r="Y75" s="942"/>
      <c r="Z75" s="898"/>
      <c r="AA75" s="943">
        <v>1</v>
      </c>
      <c r="AB75" s="942"/>
      <c r="AC75" s="942"/>
      <c r="AD75" s="942"/>
      <c r="AE75" s="898"/>
      <c r="AF75" s="943">
        <v>1</v>
      </c>
      <c r="AG75" s="942"/>
      <c r="AH75" s="942"/>
      <c r="AI75" s="942"/>
      <c r="AJ75" s="898"/>
      <c r="AK75" s="943" t="s">
        <v>514</v>
      </c>
      <c r="AL75" s="942"/>
      <c r="AM75" s="942"/>
      <c r="AN75" s="942"/>
      <c r="AO75" s="898"/>
      <c r="AP75" s="943" t="s">
        <v>514</v>
      </c>
      <c r="AQ75" s="942"/>
      <c r="AR75" s="942"/>
      <c r="AS75" s="942"/>
      <c r="AT75" s="898"/>
      <c r="AU75" s="943" t="s">
        <v>514</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595</v>
      </c>
      <c r="C76" s="938"/>
      <c r="D76" s="938"/>
      <c r="E76" s="938"/>
      <c r="F76" s="938"/>
      <c r="G76" s="938"/>
      <c r="H76" s="938"/>
      <c r="I76" s="938"/>
      <c r="J76" s="938"/>
      <c r="K76" s="938"/>
      <c r="L76" s="938"/>
      <c r="M76" s="938"/>
      <c r="N76" s="938"/>
      <c r="O76" s="938"/>
      <c r="P76" s="939"/>
      <c r="Q76" s="941">
        <v>7598</v>
      </c>
      <c r="R76" s="942"/>
      <c r="S76" s="942"/>
      <c r="T76" s="942"/>
      <c r="U76" s="898"/>
      <c r="V76" s="943">
        <v>6072</v>
      </c>
      <c r="W76" s="942"/>
      <c r="X76" s="942"/>
      <c r="Y76" s="942"/>
      <c r="Z76" s="898"/>
      <c r="AA76" s="943">
        <v>1526</v>
      </c>
      <c r="AB76" s="942"/>
      <c r="AC76" s="942"/>
      <c r="AD76" s="942"/>
      <c r="AE76" s="898"/>
      <c r="AF76" s="943">
        <v>1526</v>
      </c>
      <c r="AG76" s="942"/>
      <c r="AH76" s="942"/>
      <c r="AI76" s="942"/>
      <c r="AJ76" s="898"/>
      <c r="AK76" s="943">
        <v>16</v>
      </c>
      <c r="AL76" s="942"/>
      <c r="AM76" s="942"/>
      <c r="AN76" s="942"/>
      <c r="AO76" s="898"/>
      <c r="AP76" s="943" t="s">
        <v>514</v>
      </c>
      <c r="AQ76" s="942"/>
      <c r="AR76" s="942"/>
      <c r="AS76" s="942"/>
      <c r="AT76" s="898"/>
      <c r="AU76" s="943" t="s">
        <v>514</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596</v>
      </c>
      <c r="C77" s="938"/>
      <c r="D77" s="938"/>
      <c r="E77" s="938"/>
      <c r="F77" s="938"/>
      <c r="G77" s="938"/>
      <c r="H77" s="938"/>
      <c r="I77" s="938"/>
      <c r="J77" s="938"/>
      <c r="K77" s="938"/>
      <c r="L77" s="938"/>
      <c r="M77" s="938"/>
      <c r="N77" s="938"/>
      <c r="O77" s="938"/>
      <c r="P77" s="939"/>
      <c r="Q77" s="941">
        <v>267</v>
      </c>
      <c r="R77" s="942"/>
      <c r="S77" s="942"/>
      <c r="T77" s="942"/>
      <c r="U77" s="898"/>
      <c r="V77" s="943">
        <v>254</v>
      </c>
      <c r="W77" s="942"/>
      <c r="X77" s="942"/>
      <c r="Y77" s="942"/>
      <c r="Z77" s="898"/>
      <c r="AA77" s="943">
        <v>13</v>
      </c>
      <c r="AB77" s="942"/>
      <c r="AC77" s="942"/>
      <c r="AD77" s="942"/>
      <c r="AE77" s="898"/>
      <c r="AF77" s="943">
        <v>13</v>
      </c>
      <c r="AG77" s="942"/>
      <c r="AH77" s="942"/>
      <c r="AI77" s="942"/>
      <c r="AJ77" s="898"/>
      <c r="AK77" s="943" t="s">
        <v>603</v>
      </c>
      <c r="AL77" s="942"/>
      <c r="AM77" s="942"/>
      <c r="AN77" s="942"/>
      <c r="AO77" s="898"/>
      <c r="AP77" s="943">
        <v>528</v>
      </c>
      <c r="AQ77" s="942"/>
      <c r="AR77" s="942"/>
      <c r="AS77" s="942"/>
      <c r="AT77" s="898"/>
      <c r="AU77" s="943">
        <v>22</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597</v>
      </c>
      <c r="C78" s="938"/>
      <c r="D78" s="938"/>
      <c r="E78" s="938"/>
      <c r="F78" s="938"/>
      <c r="G78" s="938"/>
      <c r="H78" s="938"/>
      <c r="I78" s="938"/>
      <c r="J78" s="938"/>
      <c r="K78" s="938"/>
      <c r="L78" s="938"/>
      <c r="M78" s="938"/>
      <c r="N78" s="938"/>
      <c r="O78" s="938"/>
      <c r="P78" s="939"/>
      <c r="Q78" s="940">
        <v>4</v>
      </c>
      <c r="R78" s="894"/>
      <c r="S78" s="894"/>
      <c r="T78" s="894"/>
      <c r="U78" s="894"/>
      <c r="V78" s="894">
        <v>2</v>
      </c>
      <c r="W78" s="894"/>
      <c r="X78" s="894"/>
      <c r="Y78" s="894"/>
      <c r="Z78" s="894"/>
      <c r="AA78" s="894">
        <v>2</v>
      </c>
      <c r="AB78" s="894"/>
      <c r="AC78" s="894"/>
      <c r="AD78" s="894"/>
      <c r="AE78" s="894"/>
      <c r="AF78" s="894">
        <v>2</v>
      </c>
      <c r="AG78" s="894"/>
      <c r="AH78" s="894"/>
      <c r="AI78" s="894"/>
      <c r="AJ78" s="894"/>
      <c r="AK78" s="894">
        <v>0</v>
      </c>
      <c r="AL78" s="894"/>
      <c r="AM78" s="894"/>
      <c r="AN78" s="894"/>
      <c r="AO78" s="894"/>
      <c r="AP78" s="894" t="s">
        <v>514</v>
      </c>
      <c r="AQ78" s="894"/>
      <c r="AR78" s="894"/>
      <c r="AS78" s="894"/>
      <c r="AT78" s="894"/>
      <c r="AU78" s="894" t="s">
        <v>514</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598</v>
      </c>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t="s">
        <v>514</v>
      </c>
      <c r="AQ79" s="894"/>
      <c r="AR79" s="894"/>
      <c r="AS79" s="894"/>
      <c r="AT79" s="894"/>
      <c r="AU79" s="894" t="s">
        <v>514</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t="s">
        <v>589</v>
      </c>
      <c r="C80" s="938"/>
      <c r="D80" s="938"/>
      <c r="E80" s="938"/>
      <c r="F80" s="938"/>
      <c r="G80" s="938"/>
      <c r="H80" s="938"/>
      <c r="I80" s="938"/>
      <c r="J80" s="938"/>
      <c r="K80" s="938"/>
      <c r="L80" s="938"/>
      <c r="M80" s="938"/>
      <c r="N80" s="938"/>
      <c r="O80" s="938"/>
      <c r="P80" s="939"/>
      <c r="Q80" s="940">
        <v>231</v>
      </c>
      <c r="R80" s="894"/>
      <c r="S80" s="894"/>
      <c r="T80" s="894"/>
      <c r="U80" s="894"/>
      <c r="V80" s="894">
        <v>150</v>
      </c>
      <c r="W80" s="894"/>
      <c r="X80" s="894"/>
      <c r="Y80" s="894"/>
      <c r="Z80" s="894"/>
      <c r="AA80" s="894">
        <v>81</v>
      </c>
      <c r="AB80" s="894"/>
      <c r="AC80" s="894"/>
      <c r="AD80" s="894"/>
      <c r="AE80" s="894"/>
      <c r="AF80" s="894">
        <v>81</v>
      </c>
      <c r="AG80" s="894"/>
      <c r="AH80" s="894"/>
      <c r="AI80" s="894"/>
      <c r="AJ80" s="894"/>
      <c r="AK80" s="894" t="s">
        <v>604</v>
      </c>
      <c r="AL80" s="894"/>
      <c r="AM80" s="894"/>
      <c r="AN80" s="894"/>
      <c r="AO80" s="894"/>
      <c r="AP80" s="894" t="s">
        <v>514</v>
      </c>
      <c r="AQ80" s="894"/>
      <c r="AR80" s="894"/>
      <c r="AS80" s="894"/>
      <c r="AT80" s="894"/>
      <c r="AU80" s="894" t="s">
        <v>514</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t="s">
        <v>599</v>
      </c>
      <c r="C81" s="938"/>
      <c r="D81" s="938"/>
      <c r="E81" s="938"/>
      <c r="F81" s="938"/>
      <c r="G81" s="938"/>
      <c r="H81" s="938"/>
      <c r="I81" s="938"/>
      <c r="J81" s="938"/>
      <c r="K81" s="938"/>
      <c r="L81" s="938"/>
      <c r="M81" s="938"/>
      <c r="N81" s="938"/>
      <c r="O81" s="938"/>
      <c r="P81" s="939"/>
      <c r="Q81" s="940">
        <v>35</v>
      </c>
      <c r="R81" s="894"/>
      <c r="S81" s="894"/>
      <c r="T81" s="894"/>
      <c r="U81" s="894"/>
      <c r="V81" s="894">
        <v>23</v>
      </c>
      <c r="W81" s="894"/>
      <c r="X81" s="894"/>
      <c r="Y81" s="894"/>
      <c r="Z81" s="894"/>
      <c r="AA81" s="894">
        <v>12</v>
      </c>
      <c r="AB81" s="894"/>
      <c r="AC81" s="894"/>
      <c r="AD81" s="894"/>
      <c r="AE81" s="894"/>
      <c r="AF81" s="894">
        <v>12</v>
      </c>
      <c r="AG81" s="894"/>
      <c r="AH81" s="894"/>
      <c r="AI81" s="894"/>
      <c r="AJ81" s="894"/>
      <c r="AK81" s="894" t="s">
        <v>586</v>
      </c>
      <c r="AL81" s="894"/>
      <c r="AM81" s="894"/>
      <c r="AN81" s="894"/>
      <c r="AO81" s="894"/>
      <c r="AP81" s="894" t="s">
        <v>514</v>
      </c>
      <c r="AQ81" s="894"/>
      <c r="AR81" s="894"/>
      <c r="AS81" s="894"/>
      <c r="AT81" s="894"/>
      <c r="AU81" s="894" t="s">
        <v>514</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t="s">
        <v>600</v>
      </c>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t="s">
        <v>514</v>
      </c>
      <c r="AQ82" s="894"/>
      <c r="AR82" s="894"/>
      <c r="AS82" s="894"/>
      <c r="AT82" s="894"/>
      <c r="AU82" s="894" t="s">
        <v>514</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t="s">
        <v>589</v>
      </c>
      <c r="C83" s="938"/>
      <c r="D83" s="938"/>
      <c r="E83" s="938"/>
      <c r="F83" s="938"/>
      <c r="G83" s="938"/>
      <c r="H83" s="938"/>
      <c r="I83" s="938"/>
      <c r="J83" s="938"/>
      <c r="K83" s="938"/>
      <c r="L83" s="938"/>
      <c r="M83" s="938"/>
      <c r="N83" s="938"/>
      <c r="O83" s="938"/>
      <c r="P83" s="939"/>
      <c r="Q83" s="940">
        <v>405</v>
      </c>
      <c r="R83" s="894"/>
      <c r="S83" s="894"/>
      <c r="T83" s="894"/>
      <c r="U83" s="894"/>
      <c r="V83" s="894">
        <v>402</v>
      </c>
      <c r="W83" s="894"/>
      <c r="X83" s="894"/>
      <c r="Y83" s="894"/>
      <c r="Z83" s="894"/>
      <c r="AA83" s="894">
        <v>3</v>
      </c>
      <c r="AB83" s="894"/>
      <c r="AC83" s="894"/>
      <c r="AD83" s="894"/>
      <c r="AE83" s="894"/>
      <c r="AF83" s="894">
        <v>3</v>
      </c>
      <c r="AG83" s="894"/>
      <c r="AH83" s="894"/>
      <c r="AI83" s="894"/>
      <c r="AJ83" s="894"/>
      <c r="AK83" s="894" t="s">
        <v>603</v>
      </c>
      <c r="AL83" s="894"/>
      <c r="AM83" s="894"/>
      <c r="AN83" s="894"/>
      <c r="AO83" s="894"/>
      <c r="AP83" s="894" t="s">
        <v>514</v>
      </c>
      <c r="AQ83" s="894"/>
      <c r="AR83" s="894"/>
      <c r="AS83" s="894"/>
      <c r="AT83" s="894"/>
      <c r="AU83" s="894" t="s">
        <v>514</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t="s">
        <v>601</v>
      </c>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t="s">
        <v>514</v>
      </c>
      <c r="AQ84" s="894"/>
      <c r="AR84" s="894"/>
      <c r="AS84" s="894"/>
      <c r="AT84" s="894"/>
      <c r="AU84" s="894" t="s">
        <v>514</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t="s">
        <v>589</v>
      </c>
      <c r="C85" s="938"/>
      <c r="D85" s="938"/>
      <c r="E85" s="938"/>
      <c r="F85" s="938"/>
      <c r="G85" s="938"/>
      <c r="H85" s="938"/>
      <c r="I85" s="938"/>
      <c r="J85" s="938"/>
      <c r="K85" s="938"/>
      <c r="L85" s="938"/>
      <c r="M85" s="938"/>
      <c r="N85" s="938"/>
      <c r="O85" s="938"/>
      <c r="P85" s="939"/>
      <c r="Q85" s="940">
        <v>190</v>
      </c>
      <c r="R85" s="894"/>
      <c r="S85" s="894"/>
      <c r="T85" s="894"/>
      <c r="U85" s="894"/>
      <c r="V85" s="894">
        <v>186</v>
      </c>
      <c r="W85" s="894"/>
      <c r="X85" s="894"/>
      <c r="Y85" s="894"/>
      <c r="Z85" s="894"/>
      <c r="AA85" s="894">
        <v>3</v>
      </c>
      <c r="AB85" s="894"/>
      <c r="AC85" s="894"/>
      <c r="AD85" s="894"/>
      <c r="AE85" s="894"/>
      <c r="AF85" s="894">
        <v>3</v>
      </c>
      <c r="AG85" s="894"/>
      <c r="AH85" s="894"/>
      <c r="AI85" s="894"/>
      <c r="AJ85" s="894"/>
      <c r="AK85" s="894" t="s">
        <v>603</v>
      </c>
      <c r="AL85" s="894"/>
      <c r="AM85" s="894"/>
      <c r="AN85" s="894"/>
      <c r="AO85" s="894"/>
      <c r="AP85" s="894" t="s">
        <v>514</v>
      </c>
      <c r="AQ85" s="894"/>
      <c r="AR85" s="894"/>
      <c r="AS85" s="894"/>
      <c r="AT85" s="894"/>
      <c r="AU85" s="894" t="s">
        <v>514</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t="s">
        <v>602</v>
      </c>
      <c r="C86" s="938"/>
      <c r="D86" s="938"/>
      <c r="E86" s="938"/>
      <c r="F86" s="938"/>
      <c r="G86" s="938"/>
      <c r="H86" s="938"/>
      <c r="I86" s="938"/>
      <c r="J86" s="938"/>
      <c r="K86" s="938"/>
      <c r="L86" s="938"/>
      <c r="M86" s="938"/>
      <c r="N86" s="938"/>
      <c r="O86" s="938"/>
      <c r="P86" s="939"/>
      <c r="Q86" s="940">
        <v>239380</v>
      </c>
      <c r="R86" s="894"/>
      <c r="S86" s="894"/>
      <c r="T86" s="894"/>
      <c r="U86" s="894"/>
      <c r="V86" s="894">
        <v>224695</v>
      </c>
      <c r="W86" s="894"/>
      <c r="X86" s="894"/>
      <c r="Y86" s="894"/>
      <c r="Z86" s="894"/>
      <c r="AA86" s="894">
        <v>14685</v>
      </c>
      <c r="AB86" s="894"/>
      <c r="AC86" s="894"/>
      <c r="AD86" s="894"/>
      <c r="AE86" s="894"/>
      <c r="AF86" s="894">
        <v>14685</v>
      </c>
      <c r="AG86" s="894"/>
      <c r="AH86" s="894"/>
      <c r="AI86" s="894"/>
      <c r="AJ86" s="894"/>
      <c r="AK86" s="894" t="s">
        <v>586</v>
      </c>
      <c r="AL86" s="894"/>
      <c r="AM86" s="894"/>
      <c r="AN86" s="894"/>
      <c r="AO86" s="894"/>
      <c r="AP86" s="894" t="s">
        <v>514</v>
      </c>
      <c r="AQ86" s="894"/>
      <c r="AR86" s="894"/>
      <c r="AS86" s="894"/>
      <c r="AT86" s="894"/>
      <c r="AU86" s="894" t="s">
        <v>514</v>
      </c>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t="s">
        <v>514</v>
      </c>
      <c r="AQ87" s="948"/>
      <c r="AR87" s="948"/>
      <c r="AS87" s="948"/>
      <c r="AT87" s="948"/>
      <c r="AU87" s="948" t="s">
        <v>514</v>
      </c>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396</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16394</v>
      </c>
      <c r="AG88" s="908"/>
      <c r="AH88" s="908"/>
      <c r="AI88" s="908"/>
      <c r="AJ88" s="908"/>
      <c r="AK88" s="905"/>
      <c r="AL88" s="905"/>
      <c r="AM88" s="905"/>
      <c r="AN88" s="905"/>
      <c r="AO88" s="905"/>
      <c r="AP88" s="908">
        <v>8987</v>
      </c>
      <c r="AQ88" s="908"/>
      <c r="AR88" s="908"/>
      <c r="AS88" s="908"/>
      <c r="AT88" s="908"/>
      <c r="AU88" s="908">
        <v>6685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5257</v>
      </c>
      <c r="CS102" s="916"/>
      <c r="CT102" s="916"/>
      <c r="CU102" s="916"/>
      <c r="CV102" s="955"/>
      <c r="CW102" s="954">
        <v>594</v>
      </c>
      <c r="CX102" s="916"/>
      <c r="CY102" s="916"/>
      <c r="CZ102" s="916"/>
      <c r="DA102" s="955"/>
      <c r="DB102" s="954">
        <v>13326</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309</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309</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309</v>
      </c>
      <c r="DR109" s="957"/>
      <c r="DS109" s="957"/>
      <c r="DT109" s="957"/>
      <c r="DU109" s="958"/>
      <c r="DV109" s="956" t="s">
        <v>436</v>
      </c>
      <c r="DW109" s="957"/>
      <c r="DX109" s="957"/>
      <c r="DY109" s="957"/>
      <c r="DZ109" s="959"/>
    </row>
    <row r="110" spans="1:131" s="226"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6586543</v>
      </c>
      <c r="AB110" s="964"/>
      <c r="AC110" s="964"/>
      <c r="AD110" s="964"/>
      <c r="AE110" s="965"/>
      <c r="AF110" s="966">
        <v>6495479</v>
      </c>
      <c r="AG110" s="964"/>
      <c r="AH110" s="964"/>
      <c r="AI110" s="964"/>
      <c r="AJ110" s="965"/>
      <c r="AK110" s="966">
        <v>6437400</v>
      </c>
      <c r="AL110" s="964"/>
      <c r="AM110" s="964"/>
      <c r="AN110" s="964"/>
      <c r="AO110" s="965"/>
      <c r="AP110" s="967">
        <v>23.6</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68059295</v>
      </c>
      <c r="BR110" s="995"/>
      <c r="BS110" s="995"/>
      <c r="BT110" s="995"/>
      <c r="BU110" s="995"/>
      <c r="BV110" s="995">
        <v>69292232</v>
      </c>
      <c r="BW110" s="995"/>
      <c r="BX110" s="995"/>
      <c r="BY110" s="995"/>
      <c r="BZ110" s="995"/>
      <c r="CA110" s="995">
        <v>67895085</v>
      </c>
      <c r="CB110" s="995"/>
      <c r="CC110" s="995"/>
      <c r="CD110" s="995"/>
      <c r="CE110" s="995"/>
      <c r="CF110" s="1008">
        <v>249.3</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1640221</v>
      </c>
      <c r="DH110" s="995"/>
      <c r="DI110" s="995"/>
      <c r="DJ110" s="995"/>
      <c r="DK110" s="995"/>
      <c r="DL110" s="995">
        <v>1523225</v>
      </c>
      <c r="DM110" s="995"/>
      <c r="DN110" s="995"/>
      <c r="DO110" s="995"/>
      <c r="DP110" s="995"/>
      <c r="DQ110" s="995">
        <v>1406228</v>
      </c>
      <c r="DR110" s="995"/>
      <c r="DS110" s="995"/>
      <c r="DT110" s="995"/>
      <c r="DU110" s="995"/>
      <c r="DV110" s="996">
        <v>5.2</v>
      </c>
      <c r="DW110" s="996"/>
      <c r="DX110" s="996"/>
      <c r="DY110" s="996"/>
      <c r="DZ110" s="997"/>
    </row>
    <row r="111" spans="1:131" s="226" customFormat="1" ht="26.25" customHeight="1" x14ac:dyDescent="0.15">
      <c r="A111" s="998" t="s">
        <v>442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184</v>
      </c>
      <c r="AB111" s="1002"/>
      <c r="AC111" s="1002"/>
      <c r="AD111" s="1002"/>
      <c r="AE111" s="1003"/>
      <c r="AF111" s="1004" t="s">
        <v>184</v>
      </c>
      <c r="AG111" s="1002"/>
      <c r="AH111" s="1002"/>
      <c r="AI111" s="1002"/>
      <c r="AJ111" s="1003"/>
      <c r="AK111" s="1004" t="s">
        <v>184</v>
      </c>
      <c r="AL111" s="1002"/>
      <c r="AM111" s="1002"/>
      <c r="AN111" s="1002"/>
      <c r="AO111" s="1003"/>
      <c r="AP111" s="1005" t="s">
        <v>443</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v>1641065</v>
      </c>
      <c r="BR111" s="990"/>
      <c r="BS111" s="990"/>
      <c r="BT111" s="990"/>
      <c r="BU111" s="990"/>
      <c r="BV111" s="990">
        <v>1523225</v>
      </c>
      <c r="BW111" s="990"/>
      <c r="BX111" s="990"/>
      <c r="BY111" s="990"/>
      <c r="BZ111" s="990"/>
      <c r="CA111" s="990">
        <v>1406228</v>
      </c>
      <c r="CB111" s="990"/>
      <c r="CC111" s="990"/>
      <c r="CD111" s="990"/>
      <c r="CE111" s="990"/>
      <c r="CF111" s="984">
        <v>5.2</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844</v>
      </c>
      <c r="DH111" s="990"/>
      <c r="DI111" s="990"/>
      <c r="DJ111" s="990"/>
      <c r="DK111" s="990"/>
      <c r="DL111" s="990" t="s">
        <v>443</v>
      </c>
      <c r="DM111" s="990"/>
      <c r="DN111" s="990"/>
      <c r="DO111" s="990"/>
      <c r="DP111" s="990"/>
      <c r="DQ111" s="990" t="s">
        <v>184</v>
      </c>
      <c r="DR111" s="990"/>
      <c r="DS111" s="990"/>
      <c r="DT111" s="990"/>
      <c r="DU111" s="990"/>
      <c r="DV111" s="991" t="s">
        <v>184</v>
      </c>
      <c r="DW111" s="991"/>
      <c r="DX111" s="991"/>
      <c r="DY111" s="991"/>
      <c r="DZ111" s="992"/>
    </row>
    <row r="112" spans="1:131" s="226" customFormat="1" ht="26.25" customHeight="1" x14ac:dyDescent="0.15">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184</v>
      </c>
      <c r="AB112" s="1023"/>
      <c r="AC112" s="1023"/>
      <c r="AD112" s="1023"/>
      <c r="AE112" s="1024"/>
      <c r="AF112" s="1025" t="s">
        <v>184</v>
      </c>
      <c r="AG112" s="1023"/>
      <c r="AH112" s="1023"/>
      <c r="AI112" s="1023"/>
      <c r="AJ112" s="1024"/>
      <c r="AK112" s="1025" t="s">
        <v>184</v>
      </c>
      <c r="AL112" s="1023"/>
      <c r="AM112" s="1023"/>
      <c r="AN112" s="1023"/>
      <c r="AO112" s="1024"/>
      <c r="AP112" s="1026" t="s">
        <v>184</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19940490</v>
      </c>
      <c r="BR112" s="990"/>
      <c r="BS112" s="990"/>
      <c r="BT112" s="990"/>
      <c r="BU112" s="990"/>
      <c r="BV112" s="990">
        <v>18692703</v>
      </c>
      <c r="BW112" s="990"/>
      <c r="BX112" s="990"/>
      <c r="BY112" s="990"/>
      <c r="BZ112" s="990"/>
      <c r="CA112" s="990">
        <v>18349586</v>
      </c>
      <c r="CB112" s="990"/>
      <c r="CC112" s="990"/>
      <c r="CD112" s="990"/>
      <c r="CE112" s="990"/>
      <c r="CF112" s="984">
        <v>67.400000000000006</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184</v>
      </c>
      <c r="DH112" s="990"/>
      <c r="DI112" s="990"/>
      <c r="DJ112" s="990"/>
      <c r="DK112" s="990"/>
      <c r="DL112" s="990" t="s">
        <v>184</v>
      </c>
      <c r="DM112" s="990"/>
      <c r="DN112" s="990"/>
      <c r="DO112" s="990"/>
      <c r="DP112" s="990"/>
      <c r="DQ112" s="990" t="s">
        <v>184</v>
      </c>
      <c r="DR112" s="990"/>
      <c r="DS112" s="990"/>
      <c r="DT112" s="990"/>
      <c r="DU112" s="990"/>
      <c r="DV112" s="991" t="s">
        <v>184</v>
      </c>
      <c r="DW112" s="991"/>
      <c r="DX112" s="991"/>
      <c r="DY112" s="991"/>
      <c r="DZ112" s="992"/>
    </row>
    <row r="113" spans="1:130" s="226" customFormat="1" ht="26.25" customHeight="1" x14ac:dyDescent="0.15">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1704228</v>
      </c>
      <c r="AB113" s="1002"/>
      <c r="AC113" s="1002"/>
      <c r="AD113" s="1002"/>
      <c r="AE113" s="1003"/>
      <c r="AF113" s="1004">
        <v>1706507</v>
      </c>
      <c r="AG113" s="1002"/>
      <c r="AH113" s="1002"/>
      <c r="AI113" s="1002"/>
      <c r="AJ113" s="1003"/>
      <c r="AK113" s="1004">
        <v>1734522</v>
      </c>
      <c r="AL113" s="1002"/>
      <c r="AM113" s="1002"/>
      <c r="AN113" s="1002"/>
      <c r="AO113" s="1003"/>
      <c r="AP113" s="1005">
        <v>6.4</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6972808</v>
      </c>
      <c r="BR113" s="990"/>
      <c r="BS113" s="990"/>
      <c r="BT113" s="990"/>
      <c r="BU113" s="990"/>
      <c r="BV113" s="990">
        <v>6820064</v>
      </c>
      <c r="BW113" s="990"/>
      <c r="BX113" s="990"/>
      <c r="BY113" s="990"/>
      <c r="BZ113" s="990"/>
      <c r="CA113" s="990">
        <v>6685424</v>
      </c>
      <c r="CB113" s="990"/>
      <c r="CC113" s="990"/>
      <c r="CD113" s="990"/>
      <c r="CE113" s="990"/>
      <c r="CF113" s="984">
        <v>24.5</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184</v>
      </c>
      <c r="DH113" s="1023"/>
      <c r="DI113" s="1023"/>
      <c r="DJ113" s="1023"/>
      <c r="DK113" s="1024"/>
      <c r="DL113" s="1025" t="s">
        <v>184</v>
      </c>
      <c r="DM113" s="1023"/>
      <c r="DN113" s="1023"/>
      <c r="DO113" s="1023"/>
      <c r="DP113" s="1024"/>
      <c r="DQ113" s="1025" t="s">
        <v>184</v>
      </c>
      <c r="DR113" s="1023"/>
      <c r="DS113" s="1023"/>
      <c r="DT113" s="1023"/>
      <c r="DU113" s="1024"/>
      <c r="DV113" s="1026" t="s">
        <v>184</v>
      </c>
      <c r="DW113" s="1027"/>
      <c r="DX113" s="1027"/>
      <c r="DY113" s="1027"/>
      <c r="DZ113" s="1028"/>
    </row>
    <row r="114" spans="1:130" s="226" customFormat="1" ht="26.25" customHeight="1" x14ac:dyDescent="0.15">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16681</v>
      </c>
      <c r="AB114" s="1023"/>
      <c r="AC114" s="1023"/>
      <c r="AD114" s="1023"/>
      <c r="AE114" s="1024"/>
      <c r="AF114" s="1025">
        <v>128227</v>
      </c>
      <c r="AG114" s="1023"/>
      <c r="AH114" s="1023"/>
      <c r="AI114" s="1023"/>
      <c r="AJ114" s="1024"/>
      <c r="AK114" s="1025">
        <v>140788</v>
      </c>
      <c r="AL114" s="1023"/>
      <c r="AM114" s="1023"/>
      <c r="AN114" s="1023"/>
      <c r="AO114" s="1024"/>
      <c r="AP114" s="1026">
        <v>0.5</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6655407</v>
      </c>
      <c r="BR114" s="990"/>
      <c r="BS114" s="990"/>
      <c r="BT114" s="990"/>
      <c r="BU114" s="990"/>
      <c r="BV114" s="990">
        <v>6849264</v>
      </c>
      <c r="BW114" s="990"/>
      <c r="BX114" s="990"/>
      <c r="BY114" s="990"/>
      <c r="BZ114" s="990"/>
      <c r="CA114" s="990">
        <v>6890769</v>
      </c>
      <c r="CB114" s="990"/>
      <c r="CC114" s="990"/>
      <c r="CD114" s="990"/>
      <c r="CE114" s="990"/>
      <c r="CF114" s="984">
        <v>25.3</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184</v>
      </c>
      <c r="DH114" s="1023"/>
      <c r="DI114" s="1023"/>
      <c r="DJ114" s="1023"/>
      <c r="DK114" s="1024"/>
      <c r="DL114" s="1025" t="s">
        <v>184</v>
      </c>
      <c r="DM114" s="1023"/>
      <c r="DN114" s="1023"/>
      <c r="DO114" s="1023"/>
      <c r="DP114" s="1024"/>
      <c r="DQ114" s="1025" t="s">
        <v>184</v>
      </c>
      <c r="DR114" s="1023"/>
      <c r="DS114" s="1023"/>
      <c r="DT114" s="1023"/>
      <c r="DU114" s="1024"/>
      <c r="DV114" s="1026" t="s">
        <v>184</v>
      </c>
      <c r="DW114" s="1027"/>
      <c r="DX114" s="1027"/>
      <c r="DY114" s="1027"/>
      <c r="DZ114" s="1028"/>
    </row>
    <row r="115" spans="1:130" s="226" customFormat="1" ht="26.25" customHeight="1" x14ac:dyDescent="0.15">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140846</v>
      </c>
      <c r="AB115" s="1002"/>
      <c r="AC115" s="1002"/>
      <c r="AD115" s="1002"/>
      <c r="AE115" s="1003"/>
      <c r="AF115" s="1004">
        <v>118370</v>
      </c>
      <c r="AG115" s="1002"/>
      <c r="AH115" s="1002"/>
      <c r="AI115" s="1002"/>
      <c r="AJ115" s="1003"/>
      <c r="AK115" s="1004">
        <v>117438</v>
      </c>
      <c r="AL115" s="1002"/>
      <c r="AM115" s="1002"/>
      <c r="AN115" s="1002"/>
      <c r="AO115" s="1003"/>
      <c r="AP115" s="1005">
        <v>0.4</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v>7388778</v>
      </c>
      <c r="BR115" s="990"/>
      <c r="BS115" s="990"/>
      <c r="BT115" s="990"/>
      <c r="BU115" s="990"/>
      <c r="BV115" s="990">
        <v>7729765</v>
      </c>
      <c r="BW115" s="990"/>
      <c r="BX115" s="990"/>
      <c r="BY115" s="990"/>
      <c r="BZ115" s="990"/>
      <c r="CA115" s="990">
        <v>7569735</v>
      </c>
      <c r="CB115" s="990"/>
      <c r="CC115" s="990"/>
      <c r="CD115" s="990"/>
      <c r="CE115" s="990"/>
      <c r="CF115" s="984">
        <v>27.8</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184</v>
      </c>
      <c r="DH115" s="1023"/>
      <c r="DI115" s="1023"/>
      <c r="DJ115" s="1023"/>
      <c r="DK115" s="1024"/>
      <c r="DL115" s="1025" t="s">
        <v>184</v>
      </c>
      <c r="DM115" s="1023"/>
      <c r="DN115" s="1023"/>
      <c r="DO115" s="1023"/>
      <c r="DP115" s="1024"/>
      <c r="DQ115" s="1025" t="s">
        <v>184</v>
      </c>
      <c r="DR115" s="1023"/>
      <c r="DS115" s="1023"/>
      <c r="DT115" s="1023"/>
      <c r="DU115" s="1024"/>
      <c r="DV115" s="1026" t="s">
        <v>184</v>
      </c>
      <c r="DW115" s="1027"/>
      <c r="DX115" s="1027"/>
      <c r="DY115" s="1027"/>
      <c r="DZ115" s="1028"/>
    </row>
    <row r="116" spans="1:130" s="226" customFormat="1" ht="26.25" customHeight="1" x14ac:dyDescent="0.15">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184</v>
      </c>
      <c r="AB116" s="1023"/>
      <c r="AC116" s="1023"/>
      <c r="AD116" s="1023"/>
      <c r="AE116" s="1024"/>
      <c r="AF116" s="1025" t="s">
        <v>184</v>
      </c>
      <c r="AG116" s="1023"/>
      <c r="AH116" s="1023"/>
      <c r="AI116" s="1023"/>
      <c r="AJ116" s="1024"/>
      <c r="AK116" s="1025" t="s">
        <v>184</v>
      </c>
      <c r="AL116" s="1023"/>
      <c r="AM116" s="1023"/>
      <c r="AN116" s="1023"/>
      <c r="AO116" s="1024"/>
      <c r="AP116" s="1026" t="s">
        <v>184</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184</v>
      </c>
      <c r="BR116" s="990"/>
      <c r="BS116" s="990"/>
      <c r="BT116" s="990"/>
      <c r="BU116" s="990"/>
      <c r="BV116" s="990" t="s">
        <v>184</v>
      </c>
      <c r="BW116" s="990"/>
      <c r="BX116" s="990"/>
      <c r="BY116" s="990"/>
      <c r="BZ116" s="990"/>
      <c r="CA116" s="990" t="s">
        <v>443</v>
      </c>
      <c r="CB116" s="990"/>
      <c r="CC116" s="990"/>
      <c r="CD116" s="990"/>
      <c r="CE116" s="990"/>
      <c r="CF116" s="984" t="s">
        <v>184</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184</v>
      </c>
      <c r="DH116" s="1023"/>
      <c r="DI116" s="1023"/>
      <c r="DJ116" s="1023"/>
      <c r="DK116" s="1024"/>
      <c r="DL116" s="1025" t="s">
        <v>184</v>
      </c>
      <c r="DM116" s="1023"/>
      <c r="DN116" s="1023"/>
      <c r="DO116" s="1023"/>
      <c r="DP116" s="1024"/>
      <c r="DQ116" s="1025" t="s">
        <v>443</v>
      </c>
      <c r="DR116" s="1023"/>
      <c r="DS116" s="1023"/>
      <c r="DT116" s="1023"/>
      <c r="DU116" s="1024"/>
      <c r="DV116" s="1026" t="s">
        <v>184</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8448298</v>
      </c>
      <c r="AB117" s="1043"/>
      <c r="AC117" s="1043"/>
      <c r="AD117" s="1043"/>
      <c r="AE117" s="1044"/>
      <c r="AF117" s="1045">
        <v>8448583</v>
      </c>
      <c r="AG117" s="1043"/>
      <c r="AH117" s="1043"/>
      <c r="AI117" s="1043"/>
      <c r="AJ117" s="1044"/>
      <c r="AK117" s="1045">
        <v>8430148</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419</v>
      </c>
      <c r="BR117" s="990"/>
      <c r="BS117" s="990"/>
      <c r="BT117" s="990"/>
      <c r="BU117" s="990"/>
      <c r="BV117" s="990" t="s">
        <v>184</v>
      </c>
      <c r="BW117" s="990"/>
      <c r="BX117" s="990"/>
      <c r="BY117" s="990"/>
      <c r="BZ117" s="990"/>
      <c r="CA117" s="990" t="s">
        <v>184</v>
      </c>
      <c r="CB117" s="990"/>
      <c r="CC117" s="990"/>
      <c r="CD117" s="990"/>
      <c r="CE117" s="990"/>
      <c r="CF117" s="984" t="s">
        <v>184</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184</v>
      </c>
      <c r="DH117" s="1023"/>
      <c r="DI117" s="1023"/>
      <c r="DJ117" s="1023"/>
      <c r="DK117" s="1024"/>
      <c r="DL117" s="1025" t="s">
        <v>419</v>
      </c>
      <c r="DM117" s="1023"/>
      <c r="DN117" s="1023"/>
      <c r="DO117" s="1023"/>
      <c r="DP117" s="1024"/>
      <c r="DQ117" s="1025" t="s">
        <v>184</v>
      </c>
      <c r="DR117" s="1023"/>
      <c r="DS117" s="1023"/>
      <c r="DT117" s="1023"/>
      <c r="DU117" s="1024"/>
      <c r="DV117" s="1026" t="s">
        <v>184</v>
      </c>
      <c r="DW117" s="1027"/>
      <c r="DX117" s="1027"/>
      <c r="DY117" s="1027"/>
      <c r="DZ117" s="1028"/>
    </row>
    <row r="118" spans="1:130" s="226"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309</v>
      </c>
      <c r="AL118" s="957"/>
      <c r="AM118" s="957"/>
      <c r="AN118" s="957"/>
      <c r="AO118" s="958"/>
      <c r="AP118" s="1034" t="s">
        <v>436</v>
      </c>
      <c r="AQ118" s="1035"/>
      <c r="AR118" s="1035"/>
      <c r="AS118" s="1035"/>
      <c r="AT118" s="1036"/>
      <c r="AU118" s="972"/>
      <c r="AV118" s="973"/>
      <c r="AW118" s="973"/>
      <c r="AX118" s="973"/>
      <c r="AY118" s="973"/>
      <c r="AZ118" s="1037" t="s">
        <v>465</v>
      </c>
      <c r="BA118" s="1029"/>
      <c r="BB118" s="1029"/>
      <c r="BC118" s="1029"/>
      <c r="BD118" s="1029"/>
      <c r="BE118" s="1029"/>
      <c r="BF118" s="1029"/>
      <c r="BG118" s="1029"/>
      <c r="BH118" s="1029"/>
      <c r="BI118" s="1029"/>
      <c r="BJ118" s="1029"/>
      <c r="BK118" s="1029"/>
      <c r="BL118" s="1029"/>
      <c r="BM118" s="1029"/>
      <c r="BN118" s="1029"/>
      <c r="BO118" s="1029"/>
      <c r="BP118" s="1030"/>
      <c r="BQ118" s="1063" t="s">
        <v>184</v>
      </c>
      <c r="BR118" s="1064"/>
      <c r="BS118" s="1064"/>
      <c r="BT118" s="1064"/>
      <c r="BU118" s="1064"/>
      <c r="BV118" s="1064" t="s">
        <v>184</v>
      </c>
      <c r="BW118" s="1064"/>
      <c r="BX118" s="1064"/>
      <c r="BY118" s="1064"/>
      <c r="BZ118" s="1064"/>
      <c r="CA118" s="1064" t="s">
        <v>184</v>
      </c>
      <c r="CB118" s="1064"/>
      <c r="CC118" s="1064"/>
      <c r="CD118" s="1064"/>
      <c r="CE118" s="1064"/>
      <c r="CF118" s="984" t="s">
        <v>419</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184</v>
      </c>
      <c r="DH118" s="1023"/>
      <c r="DI118" s="1023"/>
      <c r="DJ118" s="1023"/>
      <c r="DK118" s="1024"/>
      <c r="DL118" s="1025" t="s">
        <v>184</v>
      </c>
      <c r="DM118" s="1023"/>
      <c r="DN118" s="1023"/>
      <c r="DO118" s="1023"/>
      <c r="DP118" s="1024"/>
      <c r="DQ118" s="1025" t="s">
        <v>184</v>
      </c>
      <c r="DR118" s="1023"/>
      <c r="DS118" s="1023"/>
      <c r="DT118" s="1023"/>
      <c r="DU118" s="1024"/>
      <c r="DV118" s="1026" t="s">
        <v>184</v>
      </c>
      <c r="DW118" s="1027"/>
      <c r="DX118" s="1027"/>
      <c r="DY118" s="1027"/>
      <c r="DZ118" s="1028"/>
    </row>
    <row r="119" spans="1:130" s="226"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116996</v>
      </c>
      <c r="AB119" s="964"/>
      <c r="AC119" s="964"/>
      <c r="AD119" s="964"/>
      <c r="AE119" s="965"/>
      <c r="AF119" s="966">
        <v>116996</v>
      </c>
      <c r="AG119" s="964"/>
      <c r="AH119" s="964"/>
      <c r="AI119" s="964"/>
      <c r="AJ119" s="965"/>
      <c r="AK119" s="966">
        <v>116997</v>
      </c>
      <c r="AL119" s="964"/>
      <c r="AM119" s="964"/>
      <c r="AN119" s="964"/>
      <c r="AO119" s="965"/>
      <c r="AP119" s="967">
        <v>0.4</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467</v>
      </c>
      <c r="BP119" s="1069"/>
      <c r="BQ119" s="1063">
        <v>110657843</v>
      </c>
      <c r="BR119" s="1064"/>
      <c r="BS119" s="1064"/>
      <c r="BT119" s="1064"/>
      <c r="BU119" s="1064"/>
      <c r="BV119" s="1064">
        <v>110907253</v>
      </c>
      <c r="BW119" s="1064"/>
      <c r="BX119" s="1064"/>
      <c r="BY119" s="1064"/>
      <c r="BZ119" s="1064"/>
      <c r="CA119" s="1064">
        <v>108796827</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184</v>
      </c>
      <c r="DH119" s="1050"/>
      <c r="DI119" s="1050"/>
      <c r="DJ119" s="1050"/>
      <c r="DK119" s="1051"/>
      <c r="DL119" s="1049" t="s">
        <v>419</v>
      </c>
      <c r="DM119" s="1050"/>
      <c r="DN119" s="1050"/>
      <c r="DO119" s="1050"/>
      <c r="DP119" s="1051"/>
      <c r="DQ119" s="1049" t="s">
        <v>184</v>
      </c>
      <c r="DR119" s="1050"/>
      <c r="DS119" s="1050"/>
      <c r="DT119" s="1050"/>
      <c r="DU119" s="1051"/>
      <c r="DV119" s="1052" t="s">
        <v>184</v>
      </c>
      <c r="DW119" s="1053"/>
      <c r="DX119" s="1053"/>
      <c r="DY119" s="1053"/>
      <c r="DZ119" s="1054"/>
    </row>
    <row r="120" spans="1:130" s="226" customFormat="1" ht="26.25" customHeight="1" x14ac:dyDescent="0.15">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v>23233</v>
      </c>
      <c r="AB120" s="1023"/>
      <c r="AC120" s="1023"/>
      <c r="AD120" s="1023"/>
      <c r="AE120" s="1024"/>
      <c r="AF120" s="1025">
        <v>844</v>
      </c>
      <c r="AG120" s="1023"/>
      <c r="AH120" s="1023"/>
      <c r="AI120" s="1023"/>
      <c r="AJ120" s="1024"/>
      <c r="AK120" s="1025" t="s">
        <v>184</v>
      </c>
      <c r="AL120" s="1023"/>
      <c r="AM120" s="1023"/>
      <c r="AN120" s="1023"/>
      <c r="AO120" s="1024"/>
      <c r="AP120" s="1026" t="s">
        <v>419</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10705740</v>
      </c>
      <c r="BR120" s="995"/>
      <c r="BS120" s="995"/>
      <c r="BT120" s="995"/>
      <c r="BU120" s="995"/>
      <c r="BV120" s="995">
        <v>12097519</v>
      </c>
      <c r="BW120" s="995"/>
      <c r="BX120" s="995"/>
      <c r="BY120" s="995"/>
      <c r="BZ120" s="995"/>
      <c r="CA120" s="995">
        <v>14097123</v>
      </c>
      <c r="CB120" s="995"/>
      <c r="CC120" s="995"/>
      <c r="CD120" s="995"/>
      <c r="CE120" s="995"/>
      <c r="CF120" s="1008">
        <v>51.8</v>
      </c>
      <c r="CG120" s="1009"/>
      <c r="CH120" s="1009"/>
      <c r="CI120" s="1009"/>
      <c r="CJ120" s="1009"/>
      <c r="CK120" s="1070" t="s">
        <v>471</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v>19353809</v>
      </c>
      <c r="DH120" s="995"/>
      <c r="DI120" s="995"/>
      <c r="DJ120" s="995"/>
      <c r="DK120" s="995"/>
      <c r="DL120" s="995">
        <v>18176375</v>
      </c>
      <c r="DM120" s="995"/>
      <c r="DN120" s="995"/>
      <c r="DO120" s="995"/>
      <c r="DP120" s="995"/>
      <c r="DQ120" s="995">
        <v>17931284</v>
      </c>
      <c r="DR120" s="995"/>
      <c r="DS120" s="995"/>
      <c r="DT120" s="995"/>
      <c r="DU120" s="995"/>
      <c r="DV120" s="996">
        <v>65.8</v>
      </c>
      <c r="DW120" s="996"/>
      <c r="DX120" s="996"/>
      <c r="DY120" s="996"/>
      <c r="DZ120" s="997"/>
    </row>
    <row r="121" spans="1:130" s="226" customFormat="1" ht="26.25" customHeight="1" x14ac:dyDescent="0.15">
      <c r="A121" s="1121"/>
      <c r="B121" s="1013"/>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184</v>
      </c>
      <c r="AB121" s="1023"/>
      <c r="AC121" s="1023"/>
      <c r="AD121" s="1023"/>
      <c r="AE121" s="1024"/>
      <c r="AF121" s="1025" t="s">
        <v>184</v>
      </c>
      <c r="AG121" s="1023"/>
      <c r="AH121" s="1023"/>
      <c r="AI121" s="1023"/>
      <c r="AJ121" s="1024"/>
      <c r="AK121" s="1025" t="s">
        <v>419</v>
      </c>
      <c r="AL121" s="1023"/>
      <c r="AM121" s="1023"/>
      <c r="AN121" s="1023"/>
      <c r="AO121" s="1024"/>
      <c r="AP121" s="1026" t="s">
        <v>184</v>
      </c>
      <c r="AQ121" s="1027"/>
      <c r="AR121" s="1027"/>
      <c r="AS121" s="1027"/>
      <c r="AT121" s="1028"/>
      <c r="AU121" s="1058"/>
      <c r="AV121" s="1059"/>
      <c r="AW121" s="1059"/>
      <c r="AX121" s="1059"/>
      <c r="AY121" s="1060"/>
      <c r="AZ121" s="986" t="s">
        <v>473</v>
      </c>
      <c r="BA121" s="987"/>
      <c r="BB121" s="987"/>
      <c r="BC121" s="987"/>
      <c r="BD121" s="987"/>
      <c r="BE121" s="987"/>
      <c r="BF121" s="987"/>
      <c r="BG121" s="987"/>
      <c r="BH121" s="987"/>
      <c r="BI121" s="987"/>
      <c r="BJ121" s="987"/>
      <c r="BK121" s="987"/>
      <c r="BL121" s="987"/>
      <c r="BM121" s="987"/>
      <c r="BN121" s="987"/>
      <c r="BO121" s="987"/>
      <c r="BP121" s="988"/>
      <c r="BQ121" s="989">
        <v>18923673</v>
      </c>
      <c r="BR121" s="990"/>
      <c r="BS121" s="990"/>
      <c r="BT121" s="990"/>
      <c r="BU121" s="990"/>
      <c r="BV121" s="990">
        <v>19107052</v>
      </c>
      <c r="BW121" s="990"/>
      <c r="BX121" s="990"/>
      <c r="BY121" s="990"/>
      <c r="BZ121" s="990"/>
      <c r="CA121" s="990">
        <v>17512668</v>
      </c>
      <c r="CB121" s="990"/>
      <c r="CC121" s="990"/>
      <c r="CD121" s="990"/>
      <c r="CE121" s="990"/>
      <c r="CF121" s="984">
        <v>64.3</v>
      </c>
      <c r="CG121" s="985"/>
      <c r="CH121" s="985"/>
      <c r="CI121" s="985"/>
      <c r="CJ121" s="985"/>
      <c r="CK121" s="1073"/>
      <c r="CL121" s="1074"/>
      <c r="CM121" s="1074"/>
      <c r="CN121" s="1074"/>
      <c r="CO121" s="1075"/>
      <c r="CP121" s="1083" t="s">
        <v>415</v>
      </c>
      <c r="CQ121" s="1084"/>
      <c r="CR121" s="1084"/>
      <c r="CS121" s="1084"/>
      <c r="CT121" s="1084"/>
      <c r="CU121" s="1084"/>
      <c r="CV121" s="1084"/>
      <c r="CW121" s="1084"/>
      <c r="CX121" s="1084"/>
      <c r="CY121" s="1084"/>
      <c r="CZ121" s="1084"/>
      <c r="DA121" s="1084"/>
      <c r="DB121" s="1084"/>
      <c r="DC121" s="1084"/>
      <c r="DD121" s="1084"/>
      <c r="DE121" s="1084"/>
      <c r="DF121" s="1085"/>
      <c r="DG121" s="989">
        <v>547110</v>
      </c>
      <c r="DH121" s="990"/>
      <c r="DI121" s="990"/>
      <c r="DJ121" s="990"/>
      <c r="DK121" s="990"/>
      <c r="DL121" s="990">
        <v>472358</v>
      </c>
      <c r="DM121" s="990"/>
      <c r="DN121" s="990"/>
      <c r="DO121" s="990"/>
      <c r="DP121" s="990"/>
      <c r="DQ121" s="990">
        <v>397444</v>
      </c>
      <c r="DR121" s="990"/>
      <c r="DS121" s="990"/>
      <c r="DT121" s="990"/>
      <c r="DU121" s="990"/>
      <c r="DV121" s="991">
        <v>1.5</v>
      </c>
      <c r="DW121" s="991"/>
      <c r="DX121" s="991"/>
      <c r="DY121" s="991"/>
      <c r="DZ121" s="992"/>
    </row>
    <row r="122" spans="1:130" s="226" customFormat="1" ht="26.25" customHeight="1" x14ac:dyDescent="0.15">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184</v>
      </c>
      <c r="AB122" s="1023"/>
      <c r="AC122" s="1023"/>
      <c r="AD122" s="1023"/>
      <c r="AE122" s="1024"/>
      <c r="AF122" s="1025" t="s">
        <v>419</v>
      </c>
      <c r="AG122" s="1023"/>
      <c r="AH122" s="1023"/>
      <c r="AI122" s="1023"/>
      <c r="AJ122" s="1024"/>
      <c r="AK122" s="1025" t="s">
        <v>419</v>
      </c>
      <c r="AL122" s="1023"/>
      <c r="AM122" s="1023"/>
      <c r="AN122" s="1023"/>
      <c r="AO122" s="1024"/>
      <c r="AP122" s="1026" t="s">
        <v>419</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64722193</v>
      </c>
      <c r="BR122" s="1064"/>
      <c r="BS122" s="1064"/>
      <c r="BT122" s="1064"/>
      <c r="BU122" s="1064"/>
      <c r="BV122" s="1064">
        <v>64707363</v>
      </c>
      <c r="BW122" s="1064"/>
      <c r="BX122" s="1064"/>
      <c r="BY122" s="1064"/>
      <c r="BZ122" s="1064"/>
      <c r="CA122" s="1064">
        <v>63358307</v>
      </c>
      <c r="CB122" s="1064"/>
      <c r="CC122" s="1064"/>
      <c r="CD122" s="1064"/>
      <c r="CE122" s="1064"/>
      <c r="CF122" s="1081">
        <v>232.6</v>
      </c>
      <c r="CG122" s="1082"/>
      <c r="CH122" s="1082"/>
      <c r="CI122" s="1082"/>
      <c r="CJ122" s="1082"/>
      <c r="CK122" s="1073"/>
      <c r="CL122" s="1074"/>
      <c r="CM122" s="1074"/>
      <c r="CN122" s="1074"/>
      <c r="CO122" s="1075"/>
      <c r="CP122" s="1083" t="s">
        <v>411</v>
      </c>
      <c r="CQ122" s="1084"/>
      <c r="CR122" s="1084"/>
      <c r="CS122" s="1084"/>
      <c r="CT122" s="1084"/>
      <c r="CU122" s="1084"/>
      <c r="CV122" s="1084"/>
      <c r="CW122" s="1084"/>
      <c r="CX122" s="1084"/>
      <c r="CY122" s="1084"/>
      <c r="CZ122" s="1084"/>
      <c r="DA122" s="1084"/>
      <c r="DB122" s="1084"/>
      <c r="DC122" s="1084"/>
      <c r="DD122" s="1084"/>
      <c r="DE122" s="1084"/>
      <c r="DF122" s="1085"/>
      <c r="DG122" s="989">
        <v>39571</v>
      </c>
      <c r="DH122" s="990"/>
      <c r="DI122" s="990"/>
      <c r="DJ122" s="990"/>
      <c r="DK122" s="990"/>
      <c r="DL122" s="990">
        <v>43970</v>
      </c>
      <c r="DM122" s="990"/>
      <c r="DN122" s="990"/>
      <c r="DO122" s="990"/>
      <c r="DP122" s="990"/>
      <c r="DQ122" s="990">
        <v>20858</v>
      </c>
      <c r="DR122" s="990"/>
      <c r="DS122" s="990"/>
      <c r="DT122" s="990"/>
      <c r="DU122" s="990"/>
      <c r="DV122" s="991">
        <v>0.1</v>
      </c>
      <c r="DW122" s="991"/>
      <c r="DX122" s="991"/>
      <c r="DY122" s="991"/>
      <c r="DZ122" s="992"/>
    </row>
    <row r="123" spans="1:130" s="226" customFormat="1" ht="26.25" customHeight="1" x14ac:dyDescent="0.15">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184</v>
      </c>
      <c r="AB123" s="1023"/>
      <c r="AC123" s="1023"/>
      <c r="AD123" s="1023"/>
      <c r="AE123" s="1024"/>
      <c r="AF123" s="1025" t="s">
        <v>184</v>
      </c>
      <c r="AG123" s="1023"/>
      <c r="AH123" s="1023"/>
      <c r="AI123" s="1023"/>
      <c r="AJ123" s="1024"/>
      <c r="AK123" s="1025" t="s">
        <v>184</v>
      </c>
      <c r="AL123" s="1023"/>
      <c r="AM123" s="1023"/>
      <c r="AN123" s="1023"/>
      <c r="AO123" s="1024"/>
      <c r="AP123" s="1026" t="s">
        <v>184</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475</v>
      </c>
      <c r="BP123" s="1069"/>
      <c r="BQ123" s="1127">
        <v>94351606</v>
      </c>
      <c r="BR123" s="1128"/>
      <c r="BS123" s="1128"/>
      <c r="BT123" s="1128"/>
      <c r="BU123" s="1128"/>
      <c r="BV123" s="1128">
        <v>95911934</v>
      </c>
      <c r="BW123" s="1128"/>
      <c r="BX123" s="1128"/>
      <c r="BY123" s="1128"/>
      <c r="BZ123" s="1128"/>
      <c r="CA123" s="1128">
        <v>94968098</v>
      </c>
      <c r="CB123" s="1128"/>
      <c r="CC123" s="1128"/>
      <c r="CD123" s="1128"/>
      <c r="CE123" s="1128"/>
      <c r="CF123" s="1065"/>
      <c r="CG123" s="1066"/>
      <c r="CH123" s="1066"/>
      <c r="CI123" s="1066"/>
      <c r="CJ123" s="1067"/>
      <c r="CK123" s="1073"/>
      <c r="CL123" s="1074"/>
      <c r="CM123" s="1074"/>
      <c r="CN123" s="1074"/>
      <c r="CO123" s="1075"/>
      <c r="CP123" s="1083" t="s">
        <v>476</v>
      </c>
      <c r="CQ123" s="1084"/>
      <c r="CR123" s="1084"/>
      <c r="CS123" s="1084"/>
      <c r="CT123" s="1084"/>
      <c r="CU123" s="1084"/>
      <c r="CV123" s="1084"/>
      <c r="CW123" s="1084"/>
      <c r="CX123" s="1084"/>
      <c r="CY123" s="1084"/>
      <c r="CZ123" s="1084"/>
      <c r="DA123" s="1084"/>
      <c r="DB123" s="1084"/>
      <c r="DC123" s="1084"/>
      <c r="DD123" s="1084"/>
      <c r="DE123" s="1084"/>
      <c r="DF123" s="1085"/>
      <c r="DG123" s="1022" t="s">
        <v>419</v>
      </c>
      <c r="DH123" s="1023"/>
      <c r="DI123" s="1023"/>
      <c r="DJ123" s="1023"/>
      <c r="DK123" s="1024"/>
      <c r="DL123" s="1025" t="s">
        <v>184</v>
      </c>
      <c r="DM123" s="1023"/>
      <c r="DN123" s="1023"/>
      <c r="DO123" s="1023"/>
      <c r="DP123" s="1024"/>
      <c r="DQ123" s="1025" t="s">
        <v>184</v>
      </c>
      <c r="DR123" s="1023"/>
      <c r="DS123" s="1023"/>
      <c r="DT123" s="1023"/>
      <c r="DU123" s="1024"/>
      <c r="DV123" s="1026" t="s">
        <v>184</v>
      </c>
      <c r="DW123" s="1027"/>
      <c r="DX123" s="1027"/>
      <c r="DY123" s="1027"/>
      <c r="DZ123" s="1028"/>
    </row>
    <row r="124" spans="1:130" s="226" customFormat="1" ht="26.25" customHeight="1" thickBot="1" x14ac:dyDescent="0.2">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184</v>
      </c>
      <c r="AB124" s="1023"/>
      <c r="AC124" s="1023"/>
      <c r="AD124" s="1023"/>
      <c r="AE124" s="1024"/>
      <c r="AF124" s="1025" t="s">
        <v>184</v>
      </c>
      <c r="AG124" s="1023"/>
      <c r="AH124" s="1023"/>
      <c r="AI124" s="1023"/>
      <c r="AJ124" s="1024"/>
      <c r="AK124" s="1025" t="s">
        <v>419</v>
      </c>
      <c r="AL124" s="1023"/>
      <c r="AM124" s="1023"/>
      <c r="AN124" s="1023"/>
      <c r="AO124" s="1024"/>
      <c r="AP124" s="1026" t="s">
        <v>184</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64.7</v>
      </c>
      <c r="BR124" s="1091"/>
      <c r="BS124" s="1091"/>
      <c r="BT124" s="1091"/>
      <c r="BU124" s="1091"/>
      <c r="BV124" s="1091">
        <v>57.8</v>
      </c>
      <c r="BW124" s="1091"/>
      <c r="BX124" s="1091"/>
      <c r="BY124" s="1091"/>
      <c r="BZ124" s="1091"/>
      <c r="CA124" s="1091">
        <v>50.7</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184</v>
      </c>
      <c r="DH124" s="1050"/>
      <c r="DI124" s="1050"/>
      <c r="DJ124" s="1050"/>
      <c r="DK124" s="1051"/>
      <c r="DL124" s="1049" t="s">
        <v>419</v>
      </c>
      <c r="DM124" s="1050"/>
      <c r="DN124" s="1050"/>
      <c r="DO124" s="1050"/>
      <c r="DP124" s="1051"/>
      <c r="DQ124" s="1049" t="s">
        <v>184</v>
      </c>
      <c r="DR124" s="1050"/>
      <c r="DS124" s="1050"/>
      <c r="DT124" s="1050"/>
      <c r="DU124" s="1051"/>
      <c r="DV124" s="1052" t="s">
        <v>419</v>
      </c>
      <c r="DW124" s="1053"/>
      <c r="DX124" s="1053"/>
      <c r="DY124" s="1053"/>
      <c r="DZ124" s="1054"/>
    </row>
    <row r="125" spans="1:130" s="226" customFormat="1" ht="26.25" customHeight="1" x14ac:dyDescent="0.15">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184</v>
      </c>
      <c r="AB125" s="1023"/>
      <c r="AC125" s="1023"/>
      <c r="AD125" s="1023"/>
      <c r="AE125" s="1024"/>
      <c r="AF125" s="1025" t="s">
        <v>419</v>
      </c>
      <c r="AG125" s="1023"/>
      <c r="AH125" s="1023"/>
      <c r="AI125" s="1023"/>
      <c r="AJ125" s="1024"/>
      <c r="AK125" s="1025" t="s">
        <v>184</v>
      </c>
      <c r="AL125" s="1023"/>
      <c r="AM125" s="1023"/>
      <c r="AN125" s="1023"/>
      <c r="AO125" s="1024"/>
      <c r="AP125" s="1026" t="s">
        <v>184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479</v>
      </c>
      <c r="CL125" s="1071"/>
      <c r="CM125" s="1071"/>
      <c r="CN125" s="1071"/>
      <c r="CO125" s="1072"/>
      <c r="CP125" s="993" t="s">
        <v>480</v>
      </c>
      <c r="CQ125" s="961"/>
      <c r="CR125" s="961"/>
      <c r="CS125" s="961"/>
      <c r="CT125" s="961"/>
      <c r="CU125" s="961"/>
      <c r="CV125" s="961"/>
      <c r="CW125" s="961"/>
      <c r="CX125" s="961"/>
      <c r="CY125" s="961"/>
      <c r="CZ125" s="961"/>
      <c r="DA125" s="961"/>
      <c r="DB125" s="961"/>
      <c r="DC125" s="961"/>
      <c r="DD125" s="961"/>
      <c r="DE125" s="961"/>
      <c r="DF125" s="962"/>
      <c r="DG125" s="994" t="s">
        <v>184</v>
      </c>
      <c r="DH125" s="995"/>
      <c r="DI125" s="995"/>
      <c r="DJ125" s="995"/>
      <c r="DK125" s="995"/>
      <c r="DL125" s="995" t="s">
        <v>184</v>
      </c>
      <c r="DM125" s="995"/>
      <c r="DN125" s="995"/>
      <c r="DO125" s="995"/>
      <c r="DP125" s="995"/>
      <c r="DQ125" s="995" t="s">
        <v>184</v>
      </c>
      <c r="DR125" s="995"/>
      <c r="DS125" s="995"/>
      <c r="DT125" s="995"/>
      <c r="DU125" s="995"/>
      <c r="DV125" s="996" t="s">
        <v>184</v>
      </c>
      <c r="DW125" s="996"/>
      <c r="DX125" s="996"/>
      <c r="DY125" s="996"/>
      <c r="DZ125" s="997"/>
    </row>
    <row r="126" spans="1:130" s="226" customFormat="1" ht="26.25" customHeight="1" thickBot="1" x14ac:dyDescent="0.2">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419</v>
      </c>
      <c r="AB126" s="1023"/>
      <c r="AC126" s="1023"/>
      <c r="AD126" s="1023"/>
      <c r="AE126" s="1024"/>
      <c r="AF126" s="1025" t="s">
        <v>184</v>
      </c>
      <c r="AG126" s="1023"/>
      <c r="AH126" s="1023"/>
      <c r="AI126" s="1023"/>
      <c r="AJ126" s="1024"/>
      <c r="AK126" s="1025" t="s">
        <v>184</v>
      </c>
      <c r="AL126" s="1023"/>
      <c r="AM126" s="1023"/>
      <c r="AN126" s="1023"/>
      <c r="AO126" s="1024"/>
      <c r="AP126" s="1026" t="s">
        <v>184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481</v>
      </c>
      <c r="CQ126" s="987"/>
      <c r="CR126" s="987"/>
      <c r="CS126" s="987"/>
      <c r="CT126" s="987"/>
      <c r="CU126" s="987"/>
      <c r="CV126" s="987"/>
      <c r="CW126" s="987"/>
      <c r="CX126" s="987"/>
      <c r="CY126" s="987"/>
      <c r="CZ126" s="987"/>
      <c r="DA126" s="987"/>
      <c r="DB126" s="987"/>
      <c r="DC126" s="987"/>
      <c r="DD126" s="987"/>
      <c r="DE126" s="987"/>
      <c r="DF126" s="988"/>
      <c r="DG126" s="989" t="s">
        <v>184</v>
      </c>
      <c r="DH126" s="990"/>
      <c r="DI126" s="990"/>
      <c r="DJ126" s="990"/>
      <c r="DK126" s="990"/>
      <c r="DL126" s="990" t="s">
        <v>419</v>
      </c>
      <c r="DM126" s="990"/>
      <c r="DN126" s="990"/>
      <c r="DO126" s="990"/>
      <c r="DP126" s="990"/>
      <c r="DQ126" s="990" t="s">
        <v>419</v>
      </c>
      <c r="DR126" s="990"/>
      <c r="DS126" s="990"/>
      <c r="DT126" s="990"/>
      <c r="DU126" s="990"/>
      <c r="DV126" s="991" t="s">
        <v>419</v>
      </c>
      <c r="DW126" s="991"/>
      <c r="DX126" s="991"/>
      <c r="DY126" s="991"/>
      <c r="DZ126" s="992"/>
    </row>
    <row r="127" spans="1:130" s="226" customFormat="1" ht="26.25" customHeight="1" x14ac:dyDescent="0.15">
      <c r="A127" s="1122"/>
      <c r="B127" s="1015"/>
      <c r="C127" s="1037" t="s">
        <v>482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617</v>
      </c>
      <c r="AB127" s="1023"/>
      <c r="AC127" s="1023"/>
      <c r="AD127" s="1023"/>
      <c r="AE127" s="1024"/>
      <c r="AF127" s="1025">
        <v>530</v>
      </c>
      <c r="AG127" s="1023"/>
      <c r="AH127" s="1023"/>
      <c r="AI127" s="1023"/>
      <c r="AJ127" s="1024"/>
      <c r="AK127" s="1025">
        <v>441</v>
      </c>
      <c r="AL127" s="1023"/>
      <c r="AM127" s="1023"/>
      <c r="AN127" s="1023"/>
      <c r="AO127" s="1024"/>
      <c r="AP127" s="1026">
        <v>0</v>
      </c>
      <c r="AQ127" s="1027"/>
      <c r="AR127" s="1027"/>
      <c r="AS127" s="1027"/>
      <c r="AT127" s="1028"/>
      <c r="AU127" s="228"/>
      <c r="AV127" s="228"/>
      <c r="AW127" s="228"/>
      <c r="AX127" s="1095" t="s">
        <v>483</v>
      </c>
      <c r="AY127" s="1096"/>
      <c r="AZ127" s="1096"/>
      <c r="BA127" s="1096"/>
      <c r="BB127" s="1096"/>
      <c r="BC127" s="1096"/>
      <c r="BD127" s="1096"/>
      <c r="BE127" s="1097"/>
      <c r="BF127" s="1098" t="s">
        <v>484</v>
      </c>
      <c r="BG127" s="1096"/>
      <c r="BH127" s="1096"/>
      <c r="BI127" s="1096"/>
      <c r="BJ127" s="1096"/>
      <c r="BK127" s="1096"/>
      <c r="BL127" s="1097"/>
      <c r="BM127" s="1098" t="s">
        <v>485</v>
      </c>
      <c r="BN127" s="1096"/>
      <c r="BO127" s="1096"/>
      <c r="BP127" s="1096"/>
      <c r="BQ127" s="1096"/>
      <c r="BR127" s="1096"/>
      <c r="BS127" s="1097"/>
      <c r="BT127" s="1098" t="s">
        <v>486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487</v>
      </c>
      <c r="CQ127" s="987"/>
      <c r="CR127" s="987"/>
      <c r="CS127" s="987"/>
      <c r="CT127" s="987"/>
      <c r="CU127" s="987"/>
      <c r="CV127" s="987"/>
      <c r="CW127" s="987"/>
      <c r="CX127" s="987"/>
      <c r="CY127" s="987"/>
      <c r="CZ127" s="987"/>
      <c r="DA127" s="987"/>
      <c r="DB127" s="987"/>
      <c r="DC127" s="987"/>
      <c r="DD127" s="987"/>
      <c r="DE127" s="987"/>
      <c r="DF127" s="988"/>
      <c r="DG127" s="989">
        <v>7388778</v>
      </c>
      <c r="DH127" s="990"/>
      <c r="DI127" s="990"/>
      <c r="DJ127" s="990"/>
      <c r="DK127" s="990"/>
      <c r="DL127" s="990">
        <v>7729765</v>
      </c>
      <c r="DM127" s="990"/>
      <c r="DN127" s="990"/>
      <c r="DO127" s="990"/>
      <c r="DP127" s="990"/>
      <c r="DQ127" s="990">
        <v>7569735</v>
      </c>
      <c r="DR127" s="990"/>
      <c r="DS127" s="990"/>
      <c r="DT127" s="990"/>
      <c r="DU127" s="990"/>
      <c r="DV127" s="991">
        <v>27.8</v>
      </c>
      <c r="DW127" s="991"/>
      <c r="DX127" s="991"/>
      <c r="DY127" s="991"/>
      <c r="DZ127" s="992"/>
    </row>
    <row r="128" spans="1:130" s="226" customFormat="1" ht="26.25" customHeight="1" thickBot="1" x14ac:dyDescent="0.2">
      <c r="A128" s="1105" t="s">
        <v>488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489</v>
      </c>
      <c r="X128" s="1107"/>
      <c r="Y128" s="1107"/>
      <c r="Z128" s="1108"/>
      <c r="AA128" s="1109">
        <v>1333028</v>
      </c>
      <c r="AB128" s="1110"/>
      <c r="AC128" s="1110"/>
      <c r="AD128" s="1110"/>
      <c r="AE128" s="1111"/>
      <c r="AF128" s="1112">
        <v>1225951</v>
      </c>
      <c r="AG128" s="1110"/>
      <c r="AH128" s="1110"/>
      <c r="AI128" s="1110"/>
      <c r="AJ128" s="1111"/>
      <c r="AK128" s="1112">
        <v>1218888</v>
      </c>
      <c r="AL128" s="1110"/>
      <c r="AM128" s="1110"/>
      <c r="AN128" s="1110"/>
      <c r="AO128" s="1111"/>
      <c r="AP128" s="1113"/>
      <c r="AQ128" s="1114"/>
      <c r="AR128" s="1114"/>
      <c r="AS128" s="1114"/>
      <c r="AT128" s="1115"/>
      <c r="AU128" s="228"/>
      <c r="AV128" s="228"/>
      <c r="AW128" s="228"/>
      <c r="AX128" s="960" t="s">
        <v>490</v>
      </c>
      <c r="AY128" s="961"/>
      <c r="AZ128" s="961"/>
      <c r="BA128" s="961"/>
      <c r="BB128" s="961"/>
      <c r="BC128" s="961"/>
      <c r="BD128" s="961"/>
      <c r="BE128" s="962"/>
      <c r="BF128" s="1116" t="s">
        <v>184</v>
      </c>
      <c r="BG128" s="1117"/>
      <c r="BH128" s="1117"/>
      <c r="BI128" s="1117"/>
      <c r="BJ128" s="1117"/>
      <c r="BK128" s="1117"/>
      <c r="BL128" s="1118"/>
      <c r="BM128" s="1116">
        <v>11.7</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491</v>
      </c>
      <c r="CQ128" s="790"/>
      <c r="CR128" s="790"/>
      <c r="CS128" s="790"/>
      <c r="CT128" s="790"/>
      <c r="CU128" s="790"/>
      <c r="CV128" s="790"/>
      <c r="CW128" s="790"/>
      <c r="CX128" s="790"/>
      <c r="CY128" s="790"/>
      <c r="CZ128" s="790"/>
      <c r="DA128" s="790"/>
      <c r="DB128" s="790"/>
      <c r="DC128" s="790"/>
      <c r="DD128" s="790"/>
      <c r="DE128" s="790"/>
      <c r="DF128" s="1100"/>
      <c r="DG128" s="1101" t="s">
        <v>184</v>
      </c>
      <c r="DH128" s="1102"/>
      <c r="DI128" s="1102"/>
      <c r="DJ128" s="1102"/>
      <c r="DK128" s="1102"/>
      <c r="DL128" s="1102" t="s">
        <v>184</v>
      </c>
      <c r="DM128" s="1102"/>
      <c r="DN128" s="1102"/>
      <c r="DO128" s="1102"/>
      <c r="DP128" s="1102"/>
      <c r="DQ128" s="1102" t="s">
        <v>419</v>
      </c>
      <c r="DR128" s="1102"/>
      <c r="DS128" s="1102"/>
      <c r="DT128" s="1102"/>
      <c r="DU128" s="1102"/>
      <c r="DV128" s="1103" t="s">
        <v>419</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492</v>
      </c>
      <c r="X129" s="1135"/>
      <c r="Y129" s="1135"/>
      <c r="Z129" s="1136"/>
      <c r="AA129" s="1022">
        <v>30337010</v>
      </c>
      <c r="AB129" s="1023"/>
      <c r="AC129" s="1023"/>
      <c r="AD129" s="1023"/>
      <c r="AE129" s="1024"/>
      <c r="AF129" s="1025">
        <v>31049103</v>
      </c>
      <c r="AG129" s="1023"/>
      <c r="AH129" s="1023"/>
      <c r="AI129" s="1023"/>
      <c r="AJ129" s="1024"/>
      <c r="AK129" s="1025">
        <v>32425262</v>
      </c>
      <c r="AL129" s="1023"/>
      <c r="AM129" s="1023"/>
      <c r="AN129" s="1023"/>
      <c r="AO129" s="1024"/>
      <c r="AP129" s="1137"/>
      <c r="AQ129" s="1138"/>
      <c r="AR129" s="1138"/>
      <c r="AS129" s="1138"/>
      <c r="AT129" s="1139"/>
      <c r="AU129" s="229"/>
      <c r="AV129" s="229"/>
      <c r="AW129" s="229"/>
      <c r="AX129" s="1129" t="s">
        <v>493</v>
      </c>
      <c r="AY129" s="987"/>
      <c r="AZ129" s="987"/>
      <c r="BA129" s="987"/>
      <c r="BB129" s="987"/>
      <c r="BC129" s="987"/>
      <c r="BD129" s="987"/>
      <c r="BE129" s="988"/>
      <c r="BF129" s="1130" t="s">
        <v>184</v>
      </c>
      <c r="BG129" s="1131"/>
      <c r="BH129" s="1131"/>
      <c r="BI129" s="1131"/>
      <c r="BJ129" s="1131"/>
      <c r="BK129" s="1131"/>
      <c r="BL129" s="1132"/>
      <c r="BM129" s="1130">
        <v>16.7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495</v>
      </c>
      <c r="X130" s="1135"/>
      <c r="Y130" s="1135"/>
      <c r="Z130" s="1136"/>
      <c r="AA130" s="1022">
        <v>5140272</v>
      </c>
      <c r="AB130" s="1023"/>
      <c r="AC130" s="1023"/>
      <c r="AD130" s="1023"/>
      <c r="AE130" s="1024"/>
      <c r="AF130" s="1025">
        <v>5131394</v>
      </c>
      <c r="AG130" s="1023"/>
      <c r="AH130" s="1023"/>
      <c r="AI130" s="1023"/>
      <c r="AJ130" s="1024"/>
      <c r="AK130" s="1025">
        <v>5189314</v>
      </c>
      <c r="AL130" s="1023"/>
      <c r="AM130" s="1023"/>
      <c r="AN130" s="1023"/>
      <c r="AO130" s="1024"/>
      <c r="AP130" s="1137"/>
      <c r="AQ130" s="1138"/>
      <c r="AR130" s="1138"/>
      <c r="AS130" s="1138"/>
      <c r="AT130" s="1139"/>
      <c r="AU130" s="229"/>
      <c r="AV130" s="229"/>
      <c r="AW130" s="229"/>
      <c r="AX130" s="1129" t="s">
        <v>496</v>
      </c>
      <c r="AY130" s="987"/>
      <c r="AZ130" s="987"/>
      <c r="BA130" s="987"/>
      <c r="BB130" s="987"/>
      <c r="BC130" s="987"/>
      <c r="BD130" s="987"/>
      <c r="BE130" s="988"/>
      <c r="BF130" s="1165">
        <v>7.7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8">
        <v>25196738</v>
      </c>
      <c r="AB131" s="1050"/>
      <c r="AC131" s="1050"/>
      <c r="AD131" s="1050"/>
      <c r="AE131" s="1051"/>
      <c r="AF131" s="1049">
        <v>25917709</v>
      </c>
      <c r="AG131" s="1050"/>
      <c r="AH131" s="1050"/>
      <c r="AI131" s="1050"/>
      <c r="AJ131" s="1051"/>
      <c r="AK131" s="1049">
        <v>27235948</v>
      </c>
      <c r="AL131" s="1050"/>
      <c r="AM131" s="1050"/>
      <c r="AN131" s="1050"/>
      <c r="AO131" s="1051"/>
      <c r="AP131" s="1174"/>
      <c r="AQ131" s="1175"/>
      <c r="AR131" s="1175"/>
      <c r="AS131" s="1175"/>
      <c r="AT131" s="1176"/>
      <c r="AU131" s="229"/>
      <c r="AV131" s="229"/>
      <c r="AW131" s="229"/>
      <c r="AX131" s="1147" t="s">
        <v>498</v>
      </c>
      <c r="AY131" s="790"/>
      <c r="AZ131" s="790"/>
      <c r="BA131" s="790"/>
      <c r="BB131" s="790"/>
      <c r="BC131" s="790"/>
      <c r="BD131" s="790"/>
      <c r="BE131" s="1100"/>
      <c r="BF131" s="1148">
        <v>50.7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7.8383082760000002</v>
      </c>
      <c r="AB132" s="1161"/>
      <c r="AC132" s="1161"/>
      <c r="AD132" s="1161"/>
      <c r="AE132" s="1162"/>
      <c r="AF132" s="1163">
        <v>8.0687611199999996</v>
      </c>
      <c r="AG132" s="1161"/>
      <c r="AH132" s="1161"/>
      <c r="AI132" s="1161"/>
      <c r="AJ132" s="1162"/>
      <c r="AK132" s="1163">
        <v>7.4238135569999999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8.8000000000000007</v>
      </c>
      <c r="AB133" s="1144"/>
      <c r="AC133" s="1144"/>
      <c r="AD133" s="1144"/>
      <c r="AE133" s="1145"/>
      <c r="AF133" s="1143">
        <v>8.1999999999999993</v>
      </c>
      <c r="AG133" s="1144"/>
      <c r="AH133" s="1144"/>
      <c r="AI133" s="1144"/>
      <c r="AJ133" s="1145"/>
      <c r="AK133" s="1143">
        <v>7.7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Yrcw/b9/VlDYfGyRX2iAiZ6cOuE8EO6T57CeGe2LiFIGpWSuZ6wEzYPsrU/hx955h7Mwz0vlVDHmEgBXZ1KLQ==" saltValue="GKE/Sww5RLn+yQOGZ3WP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1" zoomScale="85" zoomScaleNormal="85" zoomScaleSheetLayoutView="85" workbookViewId="0">
      <selection activeCell="C28" sqref="C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7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mCqYr+ixnRgNvOjk3rbKHO91bRpNbN9S3tex7EMxp18sdjTK0x2sTZm+2WWGHtDjL4CY9ax45qHo5zCrO/7mQ==" saltValue="hlCV3SpbbH85RQ972gT1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510</v>
      </c>
      <c r="AL9" s="1181"/>
      <c r="AM9" s="1181"/>
      <c r="AN9" s="1182"/>
      <c r="AO9" s="277">
        <v>9895208</v>
      </c>
      <c r="AP9" s="277">
        <v>70612</v>
      </c>
      <c r="AQ9" s="278">
        <v>66231</v>
      </c>
      <c r="AR9" s="279">
        <v>6.6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511</v>
      </c>
      <c r="AL10" s="1181"/>
      <c r="AM10" s="1181"/>
      <c r="AN10" s="1182"/>
      <c r="AO10" s="280">
        <v>14921</v>
      </c>
      <c r="AP10" s="280">
        <v>106</v>
      </c>
      <c r="AQ10" s="281">
        <v>3837</v>
      </c>
      <c r="AR10" s="282">
        <v>-97.2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512</v>
      </c>
      <c r="AL11" s="1181"/>
      <c r="AM11" s="1181"/>
      <c r="AN11" s="1182"/>
      <c r="AO11" s="280">
        <v>22957</v>
      </c>
      <c r="AP11" s="280">
        <v>164</v>
      </c>
      <c r="AQ11" s="281">
        <v>2036</v>
      </c>
      <c r="AR11" s="282">
        <v>-91.9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513</v>
      </c>
      <c r="AL12" s="1181"/>
      <c r="AM12" s="1181"/>
      <c r="AN12" s="1182"/>
      <c r="AO12" s="280" t="s">
        <v>514</v>
      </c>
      <c r="AP12" s="280" t="s">
        <v>514</v>
      </c>
      <c r="AQ12" s="281">
        <v>22</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515</v>
      </c>
      <c r="AL13" s="1181"/>
      <c r="AM13" s="1181"/>
      <c r="AN13" s="1182"/>
      <c r="AO13" s="280">
        <v>272170</v>
      </c>
      <c r="AP13" s="280">
        <v>1942</v>
      </c>
      <c r="AQ13" s="281">
        <v>2446</v>
      </c>
      <c r="AR13" s="282">
        <v>-20.6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516</v>
      </c>
      <c r="AL14" s="1181"/>
      <c r="AM14" s="1181"/>
      <c r="AN14" s="1182"/>
      <c r="AO14" s="280">
        <v>307844</v>
      </c>
      <c r="AP14" s="280">
        <v>2197</v>
      </c>
      <c r="AQ14" s="281">
        <v>1539</v>
      </c>
      <c r="AR14" s="282">
        <v>42.8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517</v>
      </c>
      <c r="AL15" s="1184"/>
      <c r="AM15" s="1184"/>
      <c r="AN15" s="1185"/>
      <c r="AO15" s="280">
        <v>-577010</v>
      </c>
      <c r="AP15" s="280">
        <v>-4118</v>
      </c>
      <c r="AQ15" s="281">
        <v>-4027</v>
      </c>
      <c r="AR15" s="282">
        <v>2.2999999999999998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9936090</v>
      </c>
      <c r="AP16" s="280">
        <v>70904</v>
      </c>
      <c r="AQ16" s="281">
        <v>72085</v>
      </c>
      <c r="AR16" s="282">
        <v>-1.6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522</v>
      </c>
      <c r="AL21" s="1187"/>
      <c r="AM21" s="1187"/>
      <c r="AN21" s="1188"/>
      <c r="AO21" s="293">
        <v>7.28</v>
      </c>
      <c r="AP21" s="294">
        <v>6.79</v>
      </c>
      <c r="AQ21" s="295">
        <v>0.49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523</v>
      </c>
      <c r="AL22" s="1187"/>
      <c r="AM22" s="1187"/>
      <c r="AN22" s="1188"/>
      <c r="AO22" s="298">
        <v>100.9</v>
      </c>
      <c r="AP22" s="299">
        <v>99.5</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527</v>
      </c>
      <c r="AL32" s="1195"/>
      <c r="AM32" s="1195"/>
      <c r="AN32" s="1196"/>
      <c r="AO32" s="308">
        <v>6437400</v>
      </c>
      <c r="AP32" s="308">
        <v>45937</v>
      </c>
      <c r="AQ32" s="309">
        <v>37860</v>
      </c>
      <c r="AR32" s="310">
        <v>21.3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528</v>
      </c>
      <c r="AL33" s="1195"/>
      <c r="AM33" s="1195"/>
      <c r="AN33" s="1196"/>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529</v>
      </c>
      <c r="AL34" s="1195"/>
      <c r="AM34" s="1195"/>
      <c r="AN34" s="1196"/>
      <c r="AO34" s="308" t="s">
        <v>514</v>
      </c>
      <c r="AP34" s="308" t="s">
        <v>514</v>
      </c>
      <c r="AQ34" s="309">
        <v>17</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530</v>
      </c>
      <c r="AL35" s="1195"/>
      <c r="AM35" s="1195"/>
      <c r="AN35" s="1196"/>
      <c r="AO35" s="308">
        <v>1734522</v>
      </c>
      <c r="AP35" s="308">
        <v>12378</v>
      </c>
      <c r="AQ35" s="309">
        <v>11532</v>
      </c>
      <c r="AR35" s="310">
        <v>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531</v>
      </c>
      <c r="AL36" s="1195"/>
      <c r="AM36" s="1195"/>
      <c r="AN36" s="1196"/>
      <c r="AO36" s="308">
        <v>140788</v>
      </c>
      <c r="AP36" s="308">
        <v>1005</v>
      </c>
      <c r="AQ36" s="309">
        <v>1356</v>
      </c>
      <c r="AR36" s="310">
        <v>-25.9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532</v>
      </c>
      <c r="AL37" s="1195"/>
      <c r="AM37" s="1195"/>
      <c r="AN37" s="1196"/>
      <c r="AO37" s="308">
        <v>117438</v>
      </c>
      <c r="AP37" s="308">
        <v>838</v>
      </c>
      <c r="AQ37" s="309">
        <v>431</v>
      </c>
      <c r="AR37" s="310">
        <v>94.4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533</v>
      </c>
      <c r="AL38" s="1198"/>
      <c r="AM38" s="1198"/>
      <c r="AN38" s="1199"/>
      <c r="AO38" s="311" t="s">
        <v>514</v>
      </c>
      <c r="AP38" s="311" t="s">
        <v>514</v>
      </c>
      <c r="AQ38" s="312">
        <v>0</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534</v>
      </c>
      <c r="AL39" s="1198"/>
      <c r="AM39" s="1198"/>
      <c r="AN39" s="1199"/>
      <c r="AO39" s="308">
        <v>-1218888</v>
      </c>
      <c r="AP39" s="308">
        <v>-8698</v>
      </c>
      <c r="AQ39" s="309">
        <v>-7223</v>
      </c>
      <c r="AR39" s="310">
        <v>20.399999999999999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535</v>
      </c>
      <c r="AL40" s="1195"/>
      <c r="AM40" s="1195"/>
      <c r="AN40" s="1196"/>
      <c r="AO40" s="308">
        <v>-5189314</v>
      </c>
      <c r="AP40" s="308">
        <v>-37031</v>
      </c>
      <c r="AQ40" s="309">
        <v>-33224</v>
      </c>
      <c r="AR40" s="310">
        <v>11.5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302</v>
      </c>
      <c r="AL41" s="1201"/>
      <c r="AM41" s="1201"/>
      <c r="AN41" s="1202"/>
      <c r="AO41" s="308">
        <v>2021946</v>
      </c>
      <c r="AP41" s="308">
        <v>14429</v>
      </c>
      <c r="AQ41" s="309">
        <v>10748</v>
      </c>
      <c r="AR41" s="310">
        <v>34.200000000000003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505</v>
      </c>
      <c r="AN49" s="1191" t="s">
        <v>539</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4062617</v>
      </c>
      <c r="AN51" s="330">
        <v>28424</v>
      </c>
      <c r="AO51" s="331">
        <v>-5.5</v>
      </c>
      <c r="AP51" s="332">
        <v>52308</v>
      </c>
      <c r="AQ51" s="333">
        <v>-17.3</v>
      </c>
      <c r="AR51" s="334">
        <v>11.8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1335749</v>
      </c>
      <c r="AN52" s="338">
        <v>9345</v>
      </c>
      <c r="AO52" s="339">
        <v>-37.1</v>
      </c>
      <c r="AP52" s="340">
        <v>28695</v>
      </c>
      <c r="AQ52" s="341">
        <v>5.3</v>
      </c>
      <c r="AR52" s="342">
        <v>-42.4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5016342</v>
      </c>
      <c r="AN53" s="330">
        <v>35213</v>
      </c>
      <c r="AO53" s="331">
        <v>23.9</v>
      </c>
      <c r="AP53" s="332">
        <v>46402</v>
      </c>
      <c r="AQ53" s="333">
        <v>-11.3</v>
      </c>
      <c r="AR53" s="334">
        <v>35.200000000000003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1642631</v>
      </c>
      <c r="AN54" s="338">
        <v>11531</v>
      </c>
      <c r="AO54" s="339">
        <v>23.4</v>
      </c>
      <c r="AP54" s="340">
        <v>26897</v>
      </c>
      <c r="AQ54" s="341">
        <v>-6.3</v>
      </c>
      <c r="AR54" s="342">
        <v>29.7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6333936</v>
      </c>
      <c r="AN55" s="330">
        <v>44599</v>
      </c>
      <c r="AO55" s="331">
        <v>26.7</v>
      </c>
      <c r="AP55" s="332">
        <v>66343</v>
      </c>
      <c r="AQ55" s="333">
        <v>43</v>
      </c>
      <c r="AR55" s="334">
        <v>-16.3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2378929</v>
      </c>
      <c r="AN56" s="338">
        <v>16751</v>
      </c>
      <c r="AO56" s="339">
        <v>45.3</v>
      </c>
      <c r="AP56" s="340">
        <v>34529</v>
      </c>
      <c r="AQ56" s="341">
        <v>28.4</v>
      </c>
      <c r="AR56" s="342">
        <v>16.899999999999999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7366569</v>
      </c>
      <c r="AN57" s="330">
        <v>52138</v>
      </c>
      <c r="AO57" s="331">
        <v>16.899999999999999</v>
      </c>
      <c r="AP57" s="332">
        <v>56416</v>
      </c>
      <c r="AQ57" s="333">
        <v>-15</v>
      </c>
      <c r="AR57" s="334">
        <v>31.9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3360657</v>
      </c>
      <c r="AN58" s="338">
        <v>23785</v>
      </c>
      <c r="AO58" s="339">
        <v>42</v>
      </c>
      <c r="AP58" s="340">
        <v>32623</v>
      </c>
      <c r="AQ58" s="341">
        <v>-5.5</v>
      </c>
      <c r="AR58" s="342">
        <v>47.5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6052199</v>
      </c>
      <c r="AN59" s="330">
        <v>43189</v>
      </c>
      <c r="AO59" s="331">
        <v>-17.2</v>
      </c>
      <c r="AP59" s="332">
        <v>49217</v>
      </c>
      <c r="AQ59" s="333">
        <v>-12.8</v>
      </c>
      <c r="AR59" s="334">
        <v>-4.4000000000000004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4278609</v>
      </c>
      <c r="AN60" s="338">
        <v>30532</v>
      </c>
      <c r="AO60" s="339">
        <v>28.4</v>
      </c>
      <c r="AP60" s="340">
        <v>27232</v>
      </c>
      <c r="AQ60" s="341">
        <v>-16.5</v>
      </c>
      <c r="AR60" s="342">
        <v>44.9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5766333</v>
      </c>
      <c r="AN61" s="345">
        <v>40713</v>
      </c>
      <c r="AO61" s="346">
        <v>9</v>
      </c>
      <c r="AP61" s="347">
        <v>54137</v>
      </c>
      <c r="AQ61" s="348">
        <v>-2.7</v>
      </c>
      <c r="AR61" s="334">
        <v>11.7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2599315</v>
      </c>
      <c r="AN62" s="338">
        <v>18389</v>
      </c>
      <c r="AO62" s="339">
        <v>20.399999999999999</v>
      </c>
      <c r="AP62" s="340">
        <v>29995</v>
      </c>
      <c r="AQ62" s="341">
        <v>1.1000000000000001</v>
      </c>
      <c r="AR62" s="342">
        <v>19.3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WiYD/E4YSxGIeZmmWhdsUz48m2hUZtKkNEEr/LeHHTCaNyLmXxsc1lQO1DuEjasrG28snuxn+ZAz0Y1STVk8w==" saltValue="DqmYp+QnNpQ6VIJrWL5q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55" zoomScaleNormal="55" zoomScaleSheetLayoutView="55" workbookViewId="0">
      <selection activeCell="A109" sqref="A10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KhbqAeZHBRPIaeXonRh3erG15CqcD3AhFNv159XFElwM+NzNTiw3n/Lz5nNBHbuhC9CM4lDz/ToKUI6kXub0HA==" saltValue="+4zqmXCrV4BajcXLgDxW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5ASQmWc3UllqRnh6qpX4tb1SLZSJlTsb7uiRATZDxENEU0uyrGWni9nxP3nFAK7j4fioS1Jbfpuru0qH9Vji5Q==" saltValue="hxsCAlDJaSBFujr5Ze7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55" zoomScaleNormal="55"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11.39</v>
      </c>
      <c r="G47" s="12">
        <v>14</v>
      </c>
      <c r="H47" s="12">
        <v>15.13</v>
      </c>
      <c r="I47" s="12">
        <v>13.99</v>
      </c>
      <c r="J47" s="13">
        <v>17.23</v>
      </c>
    </row>
    <row r="48" spans="2:10" ht="57.75" customHeight="1" x14ac:dyDescent="0.15">
      <c r="B48" s="14"/>
      <c r="C48" s="1205" t="s">
        <v>4</v>
      </c>
      <c r="D48" s="1205"/>
      <c r="E48" s="1206"/>
      <c r="F48" s="15">
        <v>5.32</v>
      </c>
      <c r="G48" s="16">
        <v>4.67</v>
      </c>
      <c r="H48" s="16">
        <v>5.79</v>
      </c>
      <c r="I48" s="16">
        <v>7.01</v>
      </c>
      <c r="J48" s="17">
        <v>9.4700000000000006</v>
      </c>
    </row>
    <row r="49" spans="2:10" ht="57.75" customHeight="1" thickBot="1" x14ac:dyDescent="0.2">
      <c r="B49" s="18"/>
      <c r="C49" s="1207" t="s">
        <v>5</v>
      </c>
      <c r="D49" s="1207"/>
      <c r="E49" s="1208"/>
      <c r="F49" s="19" t="s">
        <v>560</v>
      </c>
      <c r="G49" s="20">
        <v>1.91</v>
      </c>
      <c r="H49" s="20">
        <v>2.38</v>
      </c>
      <c r="I49" s="20">
        <v>0.56999999999999995</v>
      </c>
      <c r="J49" s="21">
        <v>9.73</v>
      </c>
    </row>
    <row r="50" spans="2:10" x14ac:dyDescent="0.15"/>
  </sheetData>
  <sheetProtection algorithmName="SHA-512" hashValue="p/+uAviMhbUMF4g9B0GMK/c2d6aNvABssZvWmKvQOFIRHBoopmEOiEaCsMAv8zHVr8ObpJdPG6gWPW2b5HTpqA==" saltValue="cSSC1CecYDzqdxF8U5XW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2023-10-11T06:00:33Z</cp:lastPrinted>
  <dcterms:created xsi:type="dcterms:W3CDTF">2023-02-20T05:49:57Z</dcterms:created>
  <dcterms:modified xsi:type="dcterms:W3CDTF">2023-10-11T06:00:35Z</dcterms:modified>
  <cp:category/>
</cp:coreProperties>
</file>