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7650" activeTab="0"/>
  </bookViews>
  <sheets>
    <sheet name="確定申告書を提出する納税者用 " sheetId="1" r:id="rId1"/>
    <sheet name="Sheet2" sheetId="2" r:id="rId2"/>
    <sheet name="Sheet3" sheetId="3" r:id="rId3"/>
  </sheets>
  <definedNames/>
  <calcPr fullCalcOnLoad="1"/>
</workbook>
</file>

<file path=xl/sharedStrings.xml><?xml version="1.0" encoding="utf-8"?>
<sst xmlns="http://schemas.openxmlformats.org/spreadsheetml/2006/main" count="315" uniqueCount="121">
  <si>
    <t>平成</t>
  </si>
  <si>
    <t>年度分</t>
  </si>
  <si>
    <t>住宅借入金等特別税額控除申告書</t>
  </si>
  <si>
    <t>市町村民税　　　　道府県民税</t>
  </si>
  <si>
    <t>提出年月日</t>
  </si>
  <si>
    <t>現住所</t>
  </si>
  <si>
    <t>氏名</t>
  </si>
  <si>
    <t>整理番号</t>
  </si>
  <si>
    <t>電話番号</t>
  </si>
  <si>
    <t>生年月日</t>
  </si>
  <si>
    <t>印</t>
  </si>
  <si>
    <t>住宅借入金等特別　　控除の対象となる　　　物件の所在地</t>
  </si>
  <si>
    <t>地方税法附則第5条の４第1項及び第6項の規定の適用を受けたいので、同条第3項及び第8項の規定に基づき申告します。</t>
  </si>
  <si>
    <t>新築又は購入</t>
  </si>
  <si>
    <t>年</t>
  </si>
  <si>
    <t>月</t>
  </si>
  <si>
    <t>日</t>
  </si>
  <si>
    <t>増改築等</t>
  </si>
  <si>
    <t>居住開始年月日</t>
  </si>
  <si>
    <t>２　市町村民税・道府県民税から控除される住宅借入金等特別税額控除額の計算</t>
  </si>
  <si>
    <t>短期譲渡</t>
  </si>
  <si>
    <t>長期譲渡</t>
  </si>
  <si>
    <t>株式等の譲渡</t>
  </si>
  <si>
    <t>先物取引</t>
  </si>
  <si>
    <t>前年分の分離課税等の所得税額</t>
  </si>
  <si>
    <t>税額控除</t>
  </si>
  <si>
    <t>配当控除の額</t>
  </si>
  <si>
    <t>①と⑱のいずれか少ない方の金額</t>
  </si>
  <si>
    <t>市町村民税の住宅借入金等特別税額控除額　　　　　　　　　　　（　　　　×3/5）　　　　　　　</t>
  </si>
  <si>
    <t>道府県民税の住宅借入金等特別税額控除額　　　　　　　　　　　（　　　　×2/5）</t>
  </si>
  <si>
    <t>市町村民税・道府県民税の住宅借入金等特別税額控除見込額　　　　　　　　　　　　　　　　　　（－）</t>
  </si>
  <si>
    <t>前年分の所得税額相当額</t>
  </si>
  <si>
    <t>控除額の計算</t>
  </si>
  <si>
    <t>整理欄</t>
  </si>
  <si>
    <t>投資・リース　　　　　　税額等控除の額</t>
  </si>
  <si>
    <t>（単位　：　円）</t>
  </si>
  <si>
    <t>注意　この申告書の記載に当たっては、別に配付される各年度分に係る記載要領を参照してください。</t>
  </si>
  <si>
    <t>前年分の所得税の　　　　　　　　課税総所得金額</t>
  </si>
  <si>
    <t>前年分の所得税の　　　　　　　　課税山林所得金額</t>
  </si>
  <si>
    <t>前年分の所得税の　　　　　　　　課税退職所得金額</t>
  </si>
  <si>
    <t>②に対する　　　　　　　　　　　　　所得税額相当額</t>
  </si>
  <si>
    <t>③に対する　　　　　　　　　　　　　所得税額相当額</t>
  </si>
  <si>
    <t>④に対する　　　　　　　　　　　　　所得税額相当額</t>
  </si>
  <si>
    <t>肉用牛の　　　　　　　売却価格</t>
  </si>
  <si>
    <t>前年分の所得税　　　　　　（税額控除前）</t>
  </si>
  <si>
    <t>⑨から⑭までの　　　合計</t>
  </si>
  <si>
    <t>総所得</t>
  </si>
  <si>
    <t>山林所得</t>
  </si>
  <si>
    <t>5分の1</t>
  </si>
  <si>
    <t>退職所得</t>
  </si>
  <si>
    <t>桑名市長殿</t>
  </si>
  <si>
    <t>フリガナ</t>
  </si>
  <si>
    <t>．</t>
  </si>
  <si>
    <t>①</t>
  </si>
  <si>
    <t>②</t>
  </si>
  <si>
    <t>③</t>
  </si>
  <si>
    <t>④</t>
  </si>
  <si>
    <t>⑤</t>
  </si>
  <si>
    <t>⑥</t>
  </si>
  <si>
    <t>⑦</t>
  </si>
  <si>
    <t>⑧</t>
  </si>
  <si>
    <t>⑨</t>
  </si>
  <si>
    <t>⑩</t>
  </si>
  <si>
    <t>⑪</t>
  </si>
  <si>
    <t>⑫</t>
  </si>
  <si>
    <t>（注１）</t>
  </si>
  <si>
    <t>（注２）</t>
  </si>
  <si>
    <t>２回以上の増改築等に係る住宅借入金等について控除を受けている</t>
  </si>
  <si>
    <t>場合又は新築や購入した家屋に係る住宅借入金等とその家屋を居住</t>
  </si>
  <si>
    <t>に係る住宅借入金等の両方の住宅借入金等について控除を受けてい</t>
  </si>
  <si>
    <t>る場合には、当該二以上の住宅借入金等に係る居住開始年月日をそ</t>
  </si>
  <si>
    <t>れぞれ記載してください。</t>
  </si>
  <si>
    <t>る場合には、当該二以上の住宅借入金等に係る年末残高をそれぞれ</t>
  </si>
  <si>
    <t>記載してください。</t>
  </si>
  <si>
    <t>の用に供した年の翌年以後に居住の用に供した増改築等をした部分</t>
  </si>
  <si>
    <t>「平成十八年所得税法等改正法施行前の所得税相当額」とは、所得</t>
  </si>
  <si>
    <t>税法等の一部を改正する法律（平成十八年法律第十号）第十四</t>
  </si>
  <si>
    <t>条の規定による廃止前の経済社会の変化等に対応して早急に講ずべ</t>
  </si>
  <si>
    <t>き所得税及び法人税の負担軽減措置に関する法律（平成十一年法律</t>
  </si>
  <si>
    <t>第八号）第四条の規定により読み替えられた所得税法等の一部を改</t>
  </si>
  <si>
    <t>正する等の法律第一条の規定による改正前の所得税法第二編第三章</t>
  </si>
  <si>
    <t>第一節の規定を適用して計算した所得税の額に相当する額をいいま</t>
  </si>
  <si>
    <t>す。</t>
  </si>
  <si>
    <t>桑名市</t>
  </si>
  <si>
    <t>．</t>
  </si>
  <si>
    <t>⑲</t>
  </si>
  <si>
    <t>⑲－⑯－⑰</t>
  </si>
  <si>
    <t>⑳</t>
  </si>
  <si>
    <t>⑤＋⑥＋⑦</t>
  </si>
  <si>
    <t>⑬</t>
  </si>
  <si>
    <t>⑭</t>
  </si>
  <si>
    <t>⑮</t>
  </si>
  <si>
    <t>⑯</t>
  </si>
  <si>
    <t>⑰</t>
  </si>
  <si>
    <t>⑧＋⑮－⑯－⑰</t>
  </si>
  <si>
    <t>⑱</t>
  </si>
  <si>
    <t>～3,299,000</t>
  </si>
  <si>
    <t>3,300,000～8,990,000</t>
  </si>
  <si>
    <t>9,000,000～17,990,000</t>
  </si>
  <si>
    <t>18,000,000～</t>
  </si>
  <si>
    <t>～3,299,000</t>
  </si>
  <si>
    <t>3,300,000～8,990,000</t>
  </si>
  <si>
    <t>9,000,000～17,990,000</t>
  </si>
  <si>
    <t>18,000,000～</t>
  </si>
  <si>
    <t>～3,299,000</t>
  </si>
  <si>
    <t>3,300,000～8,990,000</t>
  </si>
  <si>
    <t>9,000,000～17,990,000</t>
  </si>
  <si>
    <t>18,000,000～</t>
  </si>
  <si>
    <t>確定申告あり</t>
  </si>
  <si>
    <t>平成十八年所得税法等改正法施行前の所得税相当額（注2）</t>
  </si>
  <si>
    <t>住民</t>
  </si>
  <si>
    <t>国</t>
  </si>
  <si>
    <t>市区町村用　　回付</t>
  </si>
  <si>
    <t>確　認</t>
  </si>
  <si>
    <t>（所得税の確定申告書を提出する納税者用）</t>
  </si>
  <si>
    <t>１　所得税の住宅借入金等特別控除に係る事項　【平成11年から平成18年の間に居住の用に供したものに限る】</t>
  </si>
  <si>
    <t>前年分の所得税の住宅借入金等特別控除額（平成１９年以降の居住年に係る額を除く）</t>
  </si>
  <si>
    <t>　　第五十五号の四様式(附則第二条の六関係）市町村提出用</t>
  </si>
  <si>
    <t>　　第五十五号の四様式（附則第二条の六関係）税務署確認用</t>
  </si>
  <si>
    <t>　　第五十五号の四様式（附則第二条の六関係）本人控</t>
  </si>
  <si>
    <t>平成22年
1月1日現在
の住所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</si>
</sst>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7">
    <font>
      <sz val="11"/>
      <name val="ＭＳ Ｐゴシック"/>
      <family val="3"/>
    </font>
    <font>
      <sz val="6"/>
      <name val="ＭＳ Ｐゴシック"/>
      <family val="3"/>
    </font>
    <font>
      <sz val="12"/>
      <name val="ＭＳ Ｐ明朝"/>
      <family val="1"/>
    </font>
    <font>
      <sz val="10"/>
      <name val="ＭＳ Ｐ明朝"/>
      <family val="1"/>
    </font>
    <font>
      <sz val="8"/>
      <name val="ＭＳ Ｐ明朝"/>
      <family val="1"/>
    </font>
    <font>
      <sz val="6"/>
      <name val="ＭＳ Ｐ明朝"/>
      <family val="1"/>
    </font>
    <font>
      <sz val="11"/>
      <name val="ＭＳ Ｐ明朝"/>
      <family val="1"/>
    </font>
    <font>
      <sz val="7"/>
      <name val="ＭＳ Ｐ明朝"/>
      <family val="1"/>
    </font>
    <font>
      <sz val="5"/>
      <name val="ＭＳ Ｐ明朝"/>
      <family val="1"/>
    </font>
    <font>
      <sz val="4"/>
      <name val="ＭＳ Ｐ明朝"/>
      <family val="1"/>
    </font>
    <font>
      <sz val="9"/>
      <name val="ＭＳ Ｐ明朝"/>
      <family val="1"/>
    </font>
    <font>
      <sz val="12"/>
      <name val="ＭＳ Ｐゴシック"/>
      <family val="3"/>
    </font>
    <font>
      <sz val="5.5"/>
      <name val="ＭＳ Ｐ明朝"/>
      <family val="1"/>
    </font>
    <font>
      <sz val="14"/>
      <name val="ＭＳ Ｐゴシック"/>
      <family val="3"/>
    </font>
    <font>
      <sz val="10"/>
      <name val="ＭＳ Ｐゴシック"/>
      <family val="3"/>
    </font>
    <font>
      <sz val="10"/>
      <color indexed="9"/>
      <name val="ＭＳ Ｐゴシック"/>
      <family val="3"/>
    </font>
    <font>
      <sz val="16"/>
      <name val="ＭＳ Ｐゴシック"/>
      <family val="3"/>
    </font>
  </fonts>
  <fills count="7">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11"/>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hair"/>
      <right>
        <color indexed="63"/>
      </right>
      <top style="thin"/>
      <bottom style="hair"/>
    </border>
    <border>
      <left style="thin"/>
      <right>
        <color indexed="63"/>
      </right>
      <top style="thin"/>
      <bottom>
        <color indexed="63"/>
      </bottom>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hair"/>
      <right style="hair"/>
      <top style="hair"/>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thin"/>
      <top style="hair"/>
      <bottom style="hair"/>
    </border>
    <border>
      <left style="hair"/>
      <right style="thin"/>
      <top style="hair"/>
      <bottom style="thin"/>
    </border>
    <border>
      <left style="thin"/>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hair"/>
      <top>
        <color indexed="63"/>
      </top>
      <bottom style="hair"/>
    </border>
    <border>
      <left style="hair"/>
      <right>
        <color indexed="63"/>
      </right>
      <top>
        <color indexed="63"/>
      </top>
      <bottom style="thin"/>
    </border>
    <border>
      <left>
        <color indexed="63"/>
      </left>
      <right style="thin"/>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1">
    <xf numFmtId="0" fontId="0" fillId="0" borderId="0" xfId="0"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vertical="center"/>
    </xf>
    <xf numFmtId="0" fontId="7" fillId="0" borderId="0" xfId="0" applyFont="1" applyAlignment="1">
      <alignment horizontal="left" vertical="center"/>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9" fontId="14" fillId="0" borderId="0" xfId="16" applyNumberFormat="1" applyFont="1" applyAlignment="1">
      <alignment vertical="center"/>
    </xf>
    <xf numFmtId="38" fontId="14" fillId="0" borderId="0" xfId="16" applyFont="1" applyAlignment="1">
      <alignment vertical="center"/>
    </xf>
    <xf numFmtId="38" fontId="14" fillId="0" borderId="0" xfId="16" applyFont="1" applyAlignment="1">
      <alignment horizontal="right" vertical="center"/>
    </xf>
    <xf numFmtId="38" fontId="14" fillId="0" borderId="0" xfId="16" applyFont="1" applyAlignment="1">
      <alignment horizontal="center" vertical="center"/>
    </xf>
    <xf numFmtId="38" fontId="14" fillId="3" borderId="0" xfId="16" applyFont="1" applyFill="1" applyAlignment="1">
      <alignment horizontal="center" vertical="center"/>
    </xf>
    <xf numFmtId="38" fontId="14" fillId="4" borderId="0" xfId="16" applyFont="1" applyFill="1" applyAlignment="1">
      <alignment horizontal="center" vertical="center"/>
    </xf>
    <xf numFmtId="38" fontId="14" fillId="5" borderId="0" xfId="16" applyFont="1" applyFill="1" applyAlignment="1">
      <alignment horizontal="center" vertical="center"/>
    </xf>
    <xf numFmtId="38" fontId="15" fillId="6" borderId="0" xfId="16" applyFont="1" applyFill="1" applyAlignment="1">
      <alignment horizontal="center" vertical="center"/>
    </xf>
    <xf numFmtId="38" fontId="14" fillId="0" borderId="0" xfId="16" applyFont="1" applyAlignment="1">
      <alignment horizontal="left" vertical="center"/>
    </xf>
    <xf numFmtId="38" fontId="14" fillId="0" borderId="0" xfId="16" applyFont="1" applyAlignment="1">
      <alignment horizontal="distributed" vertical="center"/>
    </xf>
    <xf numFmtId="0" fontId="10"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wrapText="1"/>
      <protection hidden="1"/>
    </xf>
    <xf numFmtId="0" fontId="2" fillId="0" borderId="0" xfId="0" applyFont="1" applyAlignment="1" applyProtection="1">
      <alignment horizontal="right" vertical="center"/>
      <protection hidden="1"/>
    </xf>
    <xf numFmtId="0" fontId="16" fillId="0" borderId="4" xfId="0" applyFont="1" applyBorder="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horizontal="distributed" vertical="center"/>
      <protection hidden="1"/>
    </xf>
    <xf numFmtId="0" fontId="10" fillId="0" borderId="0" xfId="0" applyFont="1" applyBorder="1" applyAlignment="1" applyProtection="1">
      <alignment horizontal="center" vertical="center"/>
      <protection hidden="1"/>
    </xf>
    <xf numFmtId="0" fontId="10" fillId="0" borderId="0" xfId="0" applyFont="1" applyBorder="1" applyAlignment="1" applyProtection="1">
      <alignment vertical="center"/>
      <protection hidden="1"/>
    </xf>
    <xf numFmtId="0" fontId="3" fillId="0" borderId="5" xfId="0" applyFont="1" applyBorder="1" applyAlignment="1" applyProtection="1">
      <alignment vertical="center"/>
      <protection hidden="1"/>
    </xf>
    <xf numFmtId="0" fontId="3" fillId="0" borderId="6" xfId="0" applyFont="1" applyBorder="1" applyAlignment="1" applyProtection="1">
      <alignment vertical="center"/>
      <protection hidden="1"/>
    </xf>
    <xf numFmtId="0" fontId="10" fillId="0" borderId="7"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10" fillId="0" borderId="9" xfId="0" applyFont="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1" xfId="0" applyFont="1" applyBorder="1" applyAlignment="1" applyProtection="1">
      <alignment vertical="center"/>
      <protection hidden="1"/>
    </xf>
    <xf numFmtId="0" fontId="3" fillId="0" borderId="0" xfId="0" applyFont="1" applyAlignment="1" applyProtection="1">
      <alignment horizontal="right" vertical="center"/>
      <protection hidden="1"/>
    </xf>
    <xf numFmtId="38" fontId="13" fillId="0" borderId="0" xfId="16" applyFont="1" applyFill="1" applyBorder="1" applyAlignment="1" applyProtection="1">
      <alignment horizontal="right" indent="1"/>
      <protection hidden="1"/>
    </xf>
    <xf numFmtId="38" fontId="3" fillId="0" borderId="0" xfId="16" applyFont="1" applyBorder="1" applyAlignment="1" applyProtection="1">
      <alignment horizontal="right" vertical="center" indent="1"/>
      <protection hidden="1"/>
    </xf>
    <xf numFmtId="38" fontId="13" fillId="0" borderId="0" xfId="16" applyFont="1" applyBorder="1" applyAlignment="1" applyProtection="1">
      <alignment horizontal="right" indent="1"/>
      <protection hidden="1"/>
    </xf>
    <xf numFmtId="0" fontId="3" fillId="0" borderId="10" xfId="0" applyFont="1" applyBorder="1" applyAlignment="1" applyProtection="1">
      <alignment vertical="center"/>
      <protection hidden="1"/>
    </xf>
    <xf numFmtId="0" fontId="3" fillId="0" borderId="11"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12" xfId="0" applyFont="1" applyBorder="1" applyAlignment="1" applyProtection="1">
      <alignment vertical="center"/>
      <protection hidden="1"/>
    </xf>
    <xf numFmtId="0" fontId="3" fillId="0" borderId="1" xfId="0" applyFont="1" applyBorder="1" applyAlignment="1" applyProtection="1">
      <alignment vertical="center"/>
      <protection hidden="1"/>
    </xf>
    <xf numFmtId="0" fontId="3" fillId="0" borderId="2" xfId="0" applyFont="1" applyBorder="1" applyAlignment="1" applyProtection="1">
      <alignment vertical="center"/>
      <protection hidden="1"/>
    </xf>
    <xf numFmtId="0" fontId="4" fillId="0" borderId="0" xfId="0" applyFont="1" applyBorder="1" applyAlignment="1" applyProtection="1">
      <alignment horizontal="center" vertical="center" textRotation="255"/>
      <protection hidden="1"/>
    </xf>
    <xf numFmtId="0" fontId="4"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textRotation="255"/>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center" vertical="center" wrapText="1"/>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center" vertical="center" wrapText="1"/>
      <protection hidden="1"/>
    </xf>
    <xf numFmtId="0" fontId="3" fillId="0" borderId="0" xfId="0" applyFont="1" applyFill="1" applyAlignment="1" applyProtection="1">
      <alignment horizontal="distributed" vertical="center"/>
      <protection hidden="1"/>
    </xf>
    <xf numFmtId="0" fontId="10" fillId="0" borderId="0"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3" fillId="0" borderId="6" xfId="0" applyFont="1" applyFill="1" applyBorder="1" applyAlignment="1" applyProtection="1">
      <alignment vertical="center"/>
      <protection hidden="1"/>
    </xf>
    <xf numFmtId="0" fontId="10" fillId="0" borderId="7"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9" xfId="0" applyFont="1" applyFill="1" applyBorder="1" applyAlignment="1" applyProtection="1">
      <alignment vertical="center"/>
      <protection hidden="1"/>
    </xf>
    <xf numFmtId="0" fontId="10" fillId="0" borderId="1" xfId="0" applyFont="1" applyFill="1" applyBorder="1" applyAlignment="1" applyProtection="1">
      <alignment horizontal="center" vertical="center"/>
      <protection hidden="1"/>
    </xf>
    <xf numFmtId="0" fontId="10" fillId="0" borderId="1" xfId="0" applyFont="1" applyFill="1" applyBorder="1" applyAlignment="1" applyProtection="1">
      <alignment vertical="center"/>
      <protection hidden="1"/>
    </xf>
    <xf numFmtId="0" fontId="3" fillId="0" borderId="0" xfId="0" applyFont="1" applyFill="1" applyAlignment="1" applyProtection="1">
      <alignment horizontal="right" vertical="center"/>
      <protection hidden="1"/>
    </xf>
    <xf numFmtId="38" fontId="3" fillId="0" borderId="0" xfId="16" applyFont="1" applyFill="1" applyBorder="1" applyAlignment="1" applyProtection="1">
      <alignment horizontal="right" vertical="center" indent="1"/>
      <protection hidden="1"/>
    </xf>
    <xf numFmtId="0" fontId="3" fillId="0" borderId="10"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12"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2" xfId="0" applyFont="1" applyFill="1" applyBorder="1" applyAlignment="1" applyProtection="1">
      <alignment vertical="center"/>
      <protection hidden="1"/>
    </xf>
    <xf numFmtId="0" fontId="4" fillId="0" borderId="0" xfId="0" applyFont="1" applyFill="1" applyBorder="1" applyAlignment="1" applyProtection="1">
      <alignment horizontal="center" vertical="center" textRotation="255"/>
      <protection hidden="1"/>
    </xf>
    <xf numFmtId="0" fontId="4"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255"/>
      <protection hidden="1"/>
    </xf>
    <xf numFmtId="0" fontId="10" fillId="0" borderId="1" xfId="0" applyFont="1" applyFill="1" applyBorder="1" applyAlignment="1" applyProtection="1">
      <alignment vertical="center"/>
      <protection hidden="1"/>
    </xf>
    <xf numFmtId="0" fontId="10" fillId="0" borderId="13" xfId="0" applyFont="1" applyFill="1" applyBorder="1" applyAlignment="1" applyProtection="1">
      <alignment vertical="center"/>
      <protection hidden="1"/>
    </xf>
    <xf numFmtId="0" fontId="10" fillId="2" borderId="1" xfId="0" applyFont="1" applyFill="1" applyBorder="1" applyAlignment="1" applyProtection="1">
      <alignment horizontal="center" vertical="center"/>
      <protection locked="0"/>
    </xf>
    <xf numFmtId="0" fontId="10" fillId="2" borderId="3" xfId="0" applyFont="1" applyFill="1" applyBorder="1" applyAlignment="1" applyProtection="1">
      <alignment vertical="center"/>
      <protection locked="0"/>
    </xf>
    <xf numFmtId="0" fontId="10" fillId="0" borderId="13"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12"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xf>
    <xf numFmtId="0" fontId="10" fillId="0" borderId="16"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textRotation="255"/>
      <protection hidden="1"/>
    </xf>
    <xf numFmtId="0" fontId="3" fillId="0" borderId="12" xfId="0" applyFont="1" applyFill="1" applyBorder="1" applyAlignment="1" applyProtection="1">
      <alignment horizontal="center" vertical="center" textRotation="255"/>
      <protection hidden="1"/>
    </xf>
    <xf numFmtId="0" fontId="3" fillId="0" borderId="3" xfId="0" applyFont="1" applyFill="1" applyBorder="1" applyAlignment="1" applyProtection="1">
      <alignment horizontal="center" vertical="center" textRotation="255"/>
      <protection hidden="1"/>
    </xf>
    <xf numFmtId="0" fontId="3" fillId="0" borderId="6" xfId="0" applyFont="1" applyFill="1" applyBorder="1" applyAlignment="1" applyProtection="1">
      <alignment horizontal="center" vertical="center" textRotation="255"/>
      <protection hidden="1"/>
    </xf>
    <xf numFmtId="0" fontId="11" fillId="0" borderId="0" xfId="0" applyFont="1" applyAlignment="1" applyProtection="1">
      <alignment horizontal="center" vertical="top" textRotation="255"/>
      <protection hidden="1"/>
    </xf>
    <xf numFmtId="0" fontId="11" fillId="0" borderId="0" xfId="0" applyFont="1" applyFill="1" applyAlignment="1" applyProtection="1">
      <alignment horizontal="center" vertical="top" textRotation="255"/>
      <protection hidden="1"/>
    </xf>
    <xf numFmtId="0" fontId="3" fillId="0" borderId="20" xfId="0" applyFont="1" applyFill="1" applyBorder="1" applyAlignment="1" applyProtection="1">
      <alignment horizontal="center" vertical="center" textRotation="255"/>
      <protection hidden="1"/>
    </xf>
    <xf numFmtId="0" fontId="3" fillId="0" borderId="11" xfId="0" applyFont="1" applyFill="1" applyBorder="1" applyAlignment="1" applyProtection="1">
      <alignment horizontal="center" vertical="center" textRotation="255"/>
      <protection hidden="1"/>
    </xf>
    <xf numFmtId="0" fontId="10" fillId="0" borderId="21" xfId="0" applyFont="1" applyFill="1" applyBorder="1" applyAlignment="1" applyProtection="1">
      <alignment horizontal="center" vertical="center"/>
      <protection hidden="1"/>
    </xf>
    <xf numFmtId="0" fontId="6" fillId="0" borderId="18"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6" fillId="0" borderId="21" xfId="0" applyFont="1" applyFill="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10" fillId="0" borderId="16" xfId="0" applyFont="1" applyBorder="1" applyAlignment="1" applyProtection="1">
      <alignment horizontal="center" vertical="center"/>
      <protection hidden="1"/>
    </xf>
    <xf numFmtId="0" fontId="10" fillId="0" borderId="17" xfId="0" applyFont="1" applyBorder="1" applyAlignment="1" applyProtection="1">
      <alignment horizontal="center" vertical="center"/>
      <protection hidden="1"/>
    </xf>
    <xf numFmtId="0" fontId="10" fillId="0" borderId="22"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10" fillId="0" borderId="23" xfId="0" applyFont="1" applyBorder="1" applyAlignment="1" applyProtection="1">
      <alignment horizontal="center" vertical="center"/>
      <protection hidden="1"/>
    </xf>
    <xf numFmtId="0" fontId="7" fillId="0" borderId="24" xfId="0" applyFont="1" applyFill="1" applyBorder="1" applyAlignment="1" applyProtection="1">
      <alignment horizontal="distributed" vertical="center" wrapText="1"/>
      <protection hidden="1"/>
    </xf>
    <xf numFmtId="0" fontId="3" fillId="0" borderId="24" xfId="0" applyFont="1" applyFill="1" applyBorder="1" applyAlignment="1" applyProtection="1">
      <alignment horizontal="center" vertical="center"/>
      <protection hidden="1"/>
    </xf>
    <xf numFmtId="38" fontId="13" fillId="0" borderId="22" xfId="16" applyFont="1" applyFill="1" applyBorder="1" applyAlignment="1" applyProtection="1">
      <alignment horizontal="right" indent="1"/>
      <protection hidden="1"/>
    </xf>
    <xf numFmtId="38" fontId="13" fillId="0" borderId="8" xfId="16" applyFont="1" applyFill="1" applyBorder="1" applyAlignment="1" applyProtection="1">
      <alignment horizontal="right" indent="1"/>
      <protection hidden="1"/>
    </xf>
    <xf numFmtId="38" fontId="13" fillId="0" borderId="23" xfId="16" applyFont="1" applyFill="1" applyBorder="1" applyAlignment="1" applyProtection="1">
      <alignment horizontal="right" indent="1"/>
      <protection hidden="1"/>
    </xf>
    <xf numFmtId="0" fontId="7" fillId="0" borderId="25" xfId="0" applyFont="1" applyFill="1" applyBorder="1" applyAlignment="1" applyProtection="1">
      <alignment horizontal="center" vertical="center"/>
      <protection hidden="1"/>
    </xf>
    <xf numFmtId="0" fontId="7" fillId="0" borderId="26" xfId="0"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38" fontId="13" fillId="0" borderId="27" xfId="16" applyFont="1" applyFill="1" applyBorder="1" applyAlignment="1" applyProtection="1">
      <alignment horizontal="right" indent="1"/>
      <protection hidden="1"/>
    </xf>
    <xf numFmtId="38" fontId="13" fillId="0" borderId="28" xfId="16" applyFont="1" applyFill="1" applyBorder="1" applyAlignment="1" applyProtection="1">
      <alignment horizontal="right" indent="1"/>
      <protection hidden="1"/>
    </xf>
    <xf numFmtId="38" fontId="13" fillId="0" borderId="29" xfId="16" applyFont="1" applyFill="1" applyBorder="1" applyAlignment="1" applyProtection="1">
      <alignment horizontal="right" indent="1"/>
      <protection hidden="1"/>
    </xf>
    <xf numFmtId="0" fontId="7" fillId="0" borderId="9" xfId="0" applyFont="1" applyFill="1" applyBorder="1" applyAlignment="1" applyProtection="1">
      <alignment horizontal="center" vertical="center" textRotation="255"/>
      <protection hidden="1"/>
    </xf>
    <xf numFmtId="0" fontId="7" fillId="0" borderId="24" xfId="0" applyFont="1" applyFill="1" applyBorder="1" applyAlignment="1" applyProtection="1">
      <alignment horizontal="center" vertical="center" textRotation="255"/>
      <protection hidden="1"/>
    </xf>
    <xf numFmtId="0" fontId="2" fillId="0" borderId="0" xfId="0" applyFont="1" applyFill="1" applyAlignment="1" applyProtection="1">
      <alignment horizontal="center" vertical="center" wrapText="1"/>
      <protection hidden="1"/>
    </xf>
    <xf numFmtId="0" fontId="10" fillId="0" borderId="20" xfId="0" applyFont="1" applyFill="1" applyBorder="1" applyAlignment="1" applyProtection="1">
      <alignment horizontal="right"/>
      <protection hidden="1"/>
    </xf>
    <xf numFmtId="0" fontId="10" fillId="0" borderId="10" xfId="0" applyFont="1" applyFill="1" applyBorder="1" applyAlignment="1" applyProtection="1">
      <alignment horizontal="right"/>
      <protection hidden="1"/>
    </xf>
    <xf numFmtId="0" fontId="10" fillId="0" borderId="30" xfId="0" applyFont="1" applyFill="1" applyBorder="1" applyAlignment="1" applyProtection="1">
      <alignment horizontal="right"/>
      <protection hidden="1"/>
    </xf>
    <xf numFmtId="0" fontId="10" fillId="0" borderId="6" xfId="0" applyFont="1" applyFill="1" applyBorder="1" applyAlignment="1" applyProtection="1">
      <alignment horizontal="right"/>
      <protection hidden="1"/>
    </xf>
    <xf numFmtId="0" fontId="10" fillId="0" borderId="0" xfId="0" applyFont="1" applyFill="1" applyBorder="1" applyAlignment="1" applyProtection="1">
      <alignment horizontal="right"/>
      <protection hidden="1"/>
    </xf>
    <xf numFmtId="0" fontId="10" fillId="0" borderId="7" xfId="0" applyFont="1" applyFill="1" applyBorder="1" applyAlignment="1" applyProtection="1">
      <alignment horizontal="right"/>
      <protection hidden="1"/>
    </xf>
    <xf numFmtId="0" fontId="10" fillId="0" borderId="31" xfId="0" applyFont="1" applyFill="1" applyBorder="1" applyAlignment="1" applyProtection="1">
      <alignment horizontal="right"/>
      <protection hidden="1"/>
    </xf>
    <xf numFmtId="0" fontId="10" fillId="0" borderId="15" xfId="0" applyFont="1" applyFill="1" applyBorder="1" applyAlignment="1" applyProtection="1">
      <alignment horizontal="right"/>
      <protection hidden="1"/>
    </xf>
    <xf numFmtId="0" fontId="10" fillId="0" borderId="32" xfId="0" applyFont="1" applyFill="1" applyBorder="1" applyAlignment="1" applyProtection="1">
      <alignment horizontal="right"/>
      <protection hidden="1"/>
    </xf>
    <xf numFmtId="0" fontId="10" fillId="0" borderId="33"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30" xfId="0" applyFont="1" applyFill="1" applyBorder="1" applyAlignment="1" applyProtection="1">
      <alignment horizontal="center" vertical="center"/>
      <protection hidden="1"/>
    </xf>
    <xf numFmtId="0" fontId="10" fillId="0" borderId="32" xfId="0" applyFont="1" applyFill="1" applyBorder="1" applyAlignment="1" applyProtection="1">
      <alignment horizontal="center" vertical="center"/>
      <protection hidden="1"/>
    </xf>
    <xf numFmtId="0" fontId="6" fillId="0" borderId="33"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6" fillId="0" borderId="30" xfId="0" applyFont="1" applyFill="1" applyBorder="1" applyAlignment="1" applyProtection="1">
      <alignment vertical="center" wrapText="1"/>
      <protection hidden="1"/>
    </xf>
    <xf numFmtId="0" fontId="6" fillId="0" borderId="14" xfId="0" applyFont="1" applyFill="1" applyBorder="1" applyAlignment="1" applyProtection="1">
      <alignment vertical="center" wrapText="1"/>
      <protection hidden="1"/>
    </xf>
    <xf numFmtId="0" fontId="6" fillId="0" borderId="15" xfId="0" applyFont="1" applyFill="1" applyBorder="1" applyAlignment="1" applyProtection="1">
      <alignment vertical="center" wrapText="1"/>
      <protection hidden="1"/>
    </xf>
    <xf numFmtId="0" fontId="6" fillId="0" borderId="32" xfId="0" applyFont="1" applyFill="1" applyBorder="1" applyAlignment="1" applyProtection="1">
      <alignment vertical="center" wrapText="1"/>
      <protection hidden="1"/>
    </xf>
    <xf numFmtId="0" fontId="5" fillId="0" borderId="34"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6" fillId="0" borderId="34"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5" fillId="0" borderId="22" xfId="0" applyFont="1" applyFill="1" applyBorder="1" applyAlignment="1" applyProtection="1">
      <alignment horizontal="center" vertical="center" wrapText="1" shrinkToFit="1"/>
      <protection hidden="1"/>
    </xf>
    <xf numFmtId="0" fontId="5" fillId="0" borderId="8" xfId="0" applyFont="1" applyFill="1" applyBorder="1" applyAlignment="1" applyProtection="1">
      <alignment horizontal="center" vertical="center" wrapText="1" shrinkToFit="1"/>
      <protection hidden="1"/>
    </xf>
    <xf numFmtId="0" fontId="5" fillId="0" borderId="9" xfId="0" applyFont="1" applyFill="1" applyBorder="1" applyAlignment="1" applyProtection="1">
      <alignment horizontal="center" vertical="center" wrapText="1" shrinkToFit="1"/>
      <protection hidden="1"/>
    </xf>
    <xf numFmtId="0" fontId="7" fillId="0" borderId="6" xfId="0" applyFont="1" applyBorder="1" applyAlignment="1" applyProtection="1">
      <alignment horizontal="center" vertical="center" textRotation="255"/>
      <protection hidden="1"/>
    </xf>
    <xf numFmtId="0" fontId="7" fillId="0" borderId="7" xfId="0" applyFont="1" applyBorder="1" applyAlignment="1" applyProtection="1">
      <alignment horizontal="center" vertical="center" textRotation="255"/>
      <protection hidden="1"/>
    </xf>
    <xf numFmtId="0" fontId="7" fillId="0" borderId="3" xfId="0" applyFont="1" applyBorder="1" applyAlignment="1" applyProtection="1">
      <alignment horizontal="center" vertical="center" textRotation="255"/>
      <protection hidden="1"/>
    </xf>
    <xf numFmtId="0" fontId="7" fillId="0" borderId="13" xfId="0" applyFont="1" applyBorder="1" applyAlignment="1" applyProtection="1">
      <alignment horizontal="center" vertical="center" textRotation="255"/>
      <protection hidden="1"/>
    </xf>
    <xf numFmtId="0" fontId="5" fillId="0" borderId="9" xfId="0" applyFont="1" applyBorder="1" applyAlignment="1" applyProtection="1">
      <alignment horizontal="distributed" vertical="center" wrapText="1"/>
      <protection hidden="1"/>
    </xf>
    <xf numFmtId="0" fontId="5" fillId="0" borderId="24" xfId="0" applyFont="1" applyBorder="1" applyAlignment="1" applyProtection="1">
      <alignment horizontal="distributed" vertical="center" wrapText="1"/>
      <protection hidden="1"/>
    </xf>
    <xf numFmtId="0" fontId="3" fillId="0" borderId="24" xfId="0" applyFont="1" applyBorder="1" applyAlignment="1" applyProtection="1">
      <alignment horizontal="center" vertical="center"/>
      <protection hidden="1"/>
    </xf>
    <xf numFmtId="38" fontId="13" fillId="0" borderId="24" xfId="16" applyFont="1" applyBorder="1" applyAlignment="1" applyProtection="1">
      <alignment horizontal="right" indent="1"/>
      <protection hidden="1"/>
    </xf>
    <xf numFmtId="38" fontId="13" fillId="0" borderId="37" xfId="16" applyFont="1" applyBorder="1" applyAlignment="1" applyProtection="1">
      <alignment horizontal="right" indent="1"/>
      <protection hidden="1"/>
    </xf>
    <xf numFmtId="0" fontId="7" fillId="0" borderId="9" xfId="0" applyFont="1" applyBorder="1" applyAlignment="1" applyProtection="1">
      <alignment horizontal="distributed" vertical="center" wrapText="1"/>
      <protection hidden="1"/>
    </xf>
    <xf numFmtId="0" fontId="7" fillId="0" borderId="24" xfId="0" applyFont="1" applyBorder="1" applyAlignment="1" applyProtection="1">
      <alignment horizontal="distributed" vertical="center" wrapText="1"/>
      <protection hidden="1"/>
    </xf>
    <xf numFmtId="0" fontId="10" fillId="0" borderId="22"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xf>
    <xf numFmtId="0" fontId="10" fillId="0" borderId="23"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3" fillId="0" borderId="20" xfId="0" applyFont="1" applyBorder="1" applyAlignment="1" applyProtection="1">
      <alignment horizontal="center" vertical="center" textRotation="255"/>
      <protection hidden="1"/>
    </xf>
    <xf numFmtId="0" fontId="3" fillId="0" borderId="11" xfId="0" applyFont="1" applyBorder="1" applyAlignment="1" applyProtection="1">
      <alignment horizontal="center" vertical="center" textRotation="255"/>
      <protection hidden="1"/>
    </xf>
    <xf numFmtId="0" fontId="3" fillId="0" borderId="6" xfId="0" applyFont="1" applyBorder="1" applyAlignment="1" applyProtection="1">
      <alignment horizontal="center" vertical="center" textRotation="255"/>
      <protection hidden="1"/>
    </xf>
    <xf numFmtId="0" fontId="3" fillId="0" borderId="12" xfId="0" applyFont="1" applyBorder="1" applyAlignment="1" applyProtection="1">
      <alignment horizontal="center" vertical="center" textRotation="255"/>
      <protection hidden="1"/>
    </xf>
    <xf numFmtId="0" fontId="3" fillId="0" borderId="3" xfId="0" applyFont="1" applyBorder="1" applyAlignment="1" applyProtection="1">
      <alignment horizontal="center" vertical="center" textRotation="255"/>
      <protection hidden="1"/>
    </xf>
    <xf numFmtId="0" fontId="3" fillId="0" borderId="2" xfId="0" applyFont="1" applyBorder="1" applyAlignment="1" applyProtection="1">
      <alignment horizontal="center" vertical="center" textRotation="255"/>
      <protection hidden="1"/>
    </xf>
    <xf numFmtId="0" fontId="10" fillId="0" borderId="20" xfId="0" applyFont="1" applyFill="1" applyBorder="1" applyAlignment="1" applyProtection="1">
      <alignment horizontal="center" vertical="center"/>
      <protection hidden="1"/>
    </xf>
    <xf numFmtId="0" fontId="10" fillId="0" borderId="6"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5" fillId="0" borderId="25" xfId="0" applyFont="1" applyBorder="1" applyAlignment="1" applyProtection="1">
      <alignment horizontal="distributed" vertical="center" wrapText="1"/>
      <protection hidden="1"/>
    </xf>
    <xf numFmtId="0" fontId="5" fillId="0" borderId="26" xfId="0" applyFont="1" applyBorder="1" applyAlignment="1" applyProtection="1">
      <alignment horizontal="distributed" vertical="center" wrapText="1"/>
      <protection hidden="1"/>
    </xf>
    <xf numFmtId="0" fontId="3" fillId="0" borderId="26" xfId="0" applyFont="1" applyBorder="1" applyAlignment="1" applyProtection="1">
      <alignment horizontal="center" vertical="center"/>
      <protection hidden="1"/>
    </xf>
    <xf numFmtId="38" fontId="13" fillId="0" borderId="26" xfId="16" applyFont="1" applyBorder="1" applyAlignment="1" applyProtection="1">
      <alignment horizontal="right" indent="1"/>
      <protection hidden="1"/>
    </xf>
    <xf numFmtId="38" fontId="13" fillId="0" borderId="38" xfId="16" applyFont="1" applyBorder="1" applyAlignment="1" applyProtection="1">
      <alignment horizontal="right" indent="1"/>
      <protection hidden="1"/>
    </xf>
    <xf numFmtId="0" fontId="7" fillId="0" borderId="9" xfId="0" applyFont="1" applyBorder="1" applyAlignment="1" applyProtection="1">
      <alignment horizontal="center" vertical="center" textRotation="255"/>
      <protection hidden="1"/>
    </xf>
    <xf numFmtId="0" fontId="7" fillId="0" borderId="24" xfId="0" applyFont="1" applyBorder="1" applyAlignment="1" applyProtection="1">
      <alignment horizontal="center" vertical="center" textRotation="255"/>
      <protection hidden="1"/>
    </xf>
    <xf numFmtId="0" fontId="10" fillId="0" borderId="20" xfId="0" applyFont="1" applyBorder="1" applyAlignment="1" applyProtection="1">
      <alignment horizontal="right"/>
      <protection hidden="1"/>
    </xf>
    <xf numFmtId="0" fontId="10" fillId="0" borderId="10" xfId="0" applyFont="1" applyBorder="1" applyAlignment="1" applyProtection="1">
      <alignment horizontal="right"/>
      <protection hidden="1"/>
    </xf>
    <xf numFmtId="0" fontId="10" fillId="0" borderId="30" xfId="0" applyFont="1" applyBorder="1" applyAlignment="1" applyProtection="1">
      <alignment horizontal="right"/>
      <protection hidden="1"/>
    </xf>
    <xf numFmtId="0" fontId="10" fillId="0" borderId="6" xfId="0" applyFont="1" applyBorder="1" applyAlignment="1" applyProtection="1">
      <alignment horizontal="right"/>
      <protection hidden="1"/>
    </xf>
    <xf numFmtId="0" fontId="10" fillId="0" borderId="0" xfId="0" applyFont="1" applyBorder="1" applyAlignment="1" applyProtection="1">
      <alignment horizontal="right"/>
      <protection hidden="1"/>
    </xf>
    <xf numFmtId="0" fontId="10" fillId="0" borderId="7" xfId="0" applyFont="1" applyBorder="1" applyAlignment="1" applyProtection="1">
      <alignment horizontal="right"/>
      <protection hidden="1"/>
    </xf>
    <xf numFmtId="0" fontId="10" fillId="0" borderId="31" xfId="0" applyFont="1" applyBorder="1" applyAlignment="1" applyProtection="1">
      <alignment horizontal="right"/>
      <protection hidden="1"/>
    </xf>
    <xf numFmtId="0" fontId="10" fillId="0" borderId="15" xfId="0" applyFont="1" applyBorder="1" applyAlignment="1" applyProtection="1">
      <alignment horizontal="right"/>
      <protection hidden="1"/>
    </xf>
    <xf numFmtId="0" fontId="10" fillId="0" borderId="32" xfId="0" applyFont="1" applyBorder="1" applyAlignment="1" applyProtection="1">
      <alignment horizontal="right"/>
      <protection hidden="1"/>
    </xf>
    <xf numFmtId="0" fontId="10" fillId="0" borderId="20"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5" fillId="0" borderId="39" xfId="0" applyFont="1" applyBorder="1" applyAlignment="1" applyProtection="1">
      <alignment horizontal="distributed" vertical="center" wrapText="1"/>
      <protection hidden="1"/>
    </xf>
    <xf numFmtId="0" fontId="5" fillId="0" borderId="16" xfId="0" applyFont="1" applyBorder="1" applyAlignment="1" applyProtection="1">
      <alignment horizontal="distributed" vertical="center" wrapText="1"/>
      <protection hidden="1"/>
    </xf>
    <xf numFmtId="0" fontId="5" fillId="0" borderId="40" xfId="0" applyFont="1" applyBorder="1" applyAlignment="1" applyProtection="1">
      <alignment horizontal="distributed" vertical="center" wrapText="1"/>
      <protection hidden="1"/>
    </xf>
    <xf numFmtId="0" fontId="7" fillId="0" borderId="0" xfId="0" applyFont="1" applyBorder="1" applyAlignment="1" applyProtection="1">
      <alignment horizontal="center" vertical="center" textRotation="255"/>
      <protection hidden="1"/>
    </xf>
    <xf numFmtId="0" fontId="7" fillId="0" borderId="1" xfId="0" applyFont="1" applyBorder="1" applyAlignment="1" applyProtection="1">
      <alignment horizontal="center" vertical="center" textRotation="255"/>
      <protection hidden="1"/>
    </xf>
    <xf numFmtId="0" fontId="7" fillId="0" borderId="25"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12" fillId="0" borderId="20" xfId="0" applyFont="1" applyBorder="1" applyAlignment="1" applyProtection="1">
      <alignment horizontal="center" vertical="center" textRotation="255" wrapText="1"/>
      <protection hidden="1"/>
    </xf>
    <xf numFmtId="0" fontId="12" fillId="0" borderId="30" xfId="0" applyFont="1" applyBorder="1" applyAlignment="1" applyProtection="1">
      <alignment horizontal="center" vertical="center" textRotation="255" wrapText="1"/>
      <protection hidden="1"/>
    </xf>
    <xf numFmtId="0" fontId="12" fillId="0" borderId="31" xfId="0" applyFont="1" applyBorder="1" applyAlignment="1" applyProtection="1">
      <alignment horizontal="center" vertical="center" textRotation="255" wrapText="1"/>
      <protection hidden="1"/>
    </xf>
    <xf numFmtId="0" fontId="12" fillId="0" borderId="32" xfId="0" applyFont="1" applyBorder="1" applyAlignment="1" applyProtection="1">
      <alignment horizontal="center" vertical="center" textRotation="255" wrapText="1"/>
      <protection hidden="1"/>
    </xf>
    <xf numFmtId="0" fontId="7" fillId="0" borderId="9" xfId="0" applyFont="1" applyBorder="1" applyAlignment="1" applyProtection="1">
      <alignment horizontal="center" vertical="center" wrapText="1"/>
      <protection hidden="1"/>
    </xf>
    <xf numFmtId="0" fontId="7" fillId="0" borderId="24" xfId="0" applyFont="1" applyBorder="1" applyAlignment="1" applyProtection="1">
      <alignment horizontal="center" vertical="center" wrapText="1"/>
      <protection hidden="1"/>
    </xf>
    <xf numFmtId="0" fontId="7" fillId="0" borderId="40" xfId="0" applyFont="1" applyBorder="1" applyAlignment="1" applyProtection="1">
      <alignment horizontal="distributed" vertical="center" wrapText="1"/>
      <protection hidden="1"/>
    </xf>
    <xf numFmtId="0" fontId="7" fillId="0" borderId="41" xfId="0" applyFont="1" applyBorder="1" applyAlignment="1" applyProtection="1">
      <alignment horizontal="distributed" vertical="center" wrapText="1"/>
      <protection hidden="1"/>
    </xf>
    <xf numFmtId="0" fontId="3" fillId="0" borderId="41" xfId="0" applyFont="1" applyBorder="1" applyAlignment="1" applyProtection="1">
      <alignment horizontal="center" vertical="center"/>
      <protection hidden="1"/>
    </xf>
    <xf numFmtId="38" fontId="13" fillId="2" borderId="41" xfId="16" applyFont="1" applyFill="1" applyBorder="1" applyAlignment="1" applyProtection="1">
      <alignment horizontal="right" indent="1"/>
      <protection locked="0"/>
    </xf>
    <xf numFmtId="38" fontId="13" fillId="2" borderId="42" xfId="16" applyFont="1" applyFill="1" applyBorder="1" applyAlignment="1" applyProtection="1">
      <alignment horizontal="right" indent="1"/>
      <protection locked="0"/>
    </xf>
    <xf numFmtId="0" fontId="7" fillId="0" borderId="32" xfId="0" applyFont="1" applyBorder="1" applyAlignment="1" applyProtection="1">
      <alignment horizontal="distributed" vertical="center" wrapText="1"/>
      <protection hidden="1"/>
    </xf>
    <xf numFmtId="0" fontId="7" fillId="0" borderId="43" xfId="0" applyFont="1" applyBorder="1" applyAlignment="1" applyProtection="1">
      <alignment horizontal="distributed" vertical="center" wrapText="1"/>
      <protection hidden="1"/>
    </xf>
    <xf numFmtId="38" fontId="13" fillId="2" borderId="24" xfId="16" applyFont="1" applyFill="1" applyBorder="1" applyAlignment="1" applyProtection="1">
      <alignment horizontal="right" indent="1"/>
      <protection locked="0"/>
    </xf>
    <xf numFmtId="38" fontId="13" fillId="2" borderId="37" xfId="16" applyFont="1" applyFill="1" applyBorder="1" applyAlignment="1" applyProtection="1">
      <alignment horizontal="right" indent="1"/>
      <protection locked="0"/>
    </xf>
    <xf numFmtId="0" fontId="10" fillId="0" borderId="15" xfId="0" applyFont="1" applyBorder="1" applyAlignment="1" applyProtection="1">
      <alignment horizontal="center" vertical="center"/>
      <protection hidden="1"/>
    </xf>
    <xf numFmtId="0" fontId="6" fillId="2" borderId="0"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shrinkToFit="1"/>
      <protection hidden="1"/>
    </xf>
    <xf numFmtId="0" fontId="10" fillId="0" borderId="1" xfId="0" applyFont="1" applyBorder="1" applyAlignment="1" applyProtection="1">
      <alignment horizontal="center" vertical="center" shrinkToFit="1"/>
      <protection hidden="1"/>
    </xf>
    <xf numFmtId="0" fontId="2" fillId="0" borderId="0" xfId="0" applyFont="1" applyAlignment="1" applyProtection="1">
      <alignment horizontal="center" vertical="center" wrapText="1"/>
      <protection hidden="1"/>
    </xf>
    <xf numFmtId="0" fontId="6" fillId="2" borderId="10"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34" xfId="0" applyFont="1" applyFill="1" applyBorder="1" applyAlignment="1" applyProtection="1">
      <alignment vertical="center" wrapText="1"/>
      <protection locked="0"/>
    </xf>
    <xf numFmtId="0" fontId="6" fillId="2" borderId="35" xfId="0" applyFont="1" applyFill="1" applyBorder="1" applyAlignment="1" applyProtection="1">
      <alignment vertical="center" wrapText="1"/>
      <protection locked="0"/>
    </xf>
    <xf numFmtId="0" fontId="6" fillId="2" borderId="36" xfId="0" applyFont="1" applyFill="1" applyBorder="1" applyAlignment="1" applyProtection="1">
      <alignment vertical="center" wrapText="1"/>
      <protection locked="0"/>
    </xf>
    <xf numFmtId="0" fontId="6" fillId="2" borderId="14" xfId="0" applyFont="1" applyFill="1" applyBorder="1" applyAlignment="1" applyProtection="1">
      <alignment vertical="center" wrapText="1"/>
      <protection locked="0"/>
    </xf>
    <xf numFmtId="0" fontId="6" fillId="2" borderId="15" xfId="0" applyFont="1" applyFill="1" applyBorder="1" applyAlignment="1" applyProtection="1">
      <alignment vertical="center" wrapText="1"/>
      <protection locked="0"/>
    </xf>
    <xf numFmtId="0" fontId="6" fillId="2" borderId="32" xfId="0" applyFont="1" applyFill="1" applyBorder="1" applyAlignment="1" applyProtection="1">
      <alignment vertical="center" wrapText="1"/>
      <protection locked="0"/>
    </xf>
    <xf numFmtId="0" fontId="10" fillId="0" borderId="21" xfId="0" applyFont="1" applyBorder="1" applyAlignment="1" applyProtection="1">
      <alignment horizontal="center" vertical="center"/>
      <protection hidden="1"/>
    </xf>
    <xf numFmtId="0" fontId="10" fillId="0" borderId="20" xfId="0" applyFont="1" applyBorder="1" applyAlignment="1" applyProtection="1">
      <alignment horizontal="center" vertical="center" shrinkToFit="1"/>
      <protection hidden="1"/>
    </xf>
    <xf numFmtId="0" fontId="10" fillId="0" borderId="10" xfId="0" applyFont="1" applyBorder="1" applyAlignment="1" applyProtection="1">
      <alignment horizontal="center" vertical="center" shrinkToFit="1"/>
      <protection hidden="1"/>
    </xf>
    <xf numFmtId="0" fontId="10" fillId="0" borderId="31" xfId="0" applyFont="1" applyBorder="1" applyAlignment="1" applyProtection="1">
      <alignment horizontal="center" vertical="center" shrinkToFit="1"/>
      <protection hidden="1"/>
    </xf>
    <xf numFmtId="0" fontId="10" fillId="0" borderId="15" xfId="0" applyFont="1" applyBorder="1" applyAlignment="1" applyProtection="1">
      <alignment horizontal="center" vertical="center" shrinkToFit="1"/>
      <protection hidden="1"/>
    </xf>
    <xf numFmtId="0" fontId="3" fillId="2" borderId="44"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0" fillId="0" borderId="18"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6" fillId="2" borderId="18"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10" fillId="0" borderId="35" xfId="0" applyFont="1" applyBorder="1" applyAlignment="1" applyProtection="1">
      <alignment horizontal="center"/>
      <protection hidden="1"/>
    </xf>
    <xf numFmtId="0" fontId="10" fillId="0" borderId="36" xfId="0" applyFont="1" applyBorder="1" applyAlignment="1" applyProtection="1">
      <alignment horizontal="center"/>
      <protection hidden="1"/>
    </xf>
    <xf numFmtId="0" fontId="2" fillId="2" borderId="27"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6" fillId="2" borderId="33"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30" xfId="0" applyFont="1" applyFill="1" applyBorder="1" applyAlignment="1" applyProtection="1">
      <alignment vertical="center" wrapText="1"/>
      <protection locked="0"/>
    </xf>
    <xf numFmtId="0" fontId="10" fillId="0" borderId="33" xfId="0" applyFont="1" applyBorder="1" applyAlignment="1" applyProtection="1">
      <alignment horizontal="center" vertical="center"/>
      <protection hidden="1"/>
    </xf>
    <xf numFmtId="0" fontId="10" fillId="0" borderId="30" xfId="0" applyFont="1" applyBorder="1" applyAlignment="1" applyProtection="1">
      <alignment horizontal="center" vertical="center"/>
      <protection hidden="1"/>
    </xf>
    <xf numFmtId="0" fontId="10" fillId="0" borderId="32" xfId="0" applyFont="1" applyBorder="1" applyAlignment="1" applyProtection="1">
      <alignment horizontal="center" vertical="center"/>
      <protection hidden="1"/>
    </xf>
    <xf numFmtId="0" fontId="5" fillId="0" borderId="22" xfId="0" applyFont="1" applyBorder="1" applyAlignment="1" applyProtection="1">
      <alignment horizontal="center" vertical="center" wrapText="1" shrinkToFit="1"/>
      <protection hidden="1"/>
    </xf>
    <xf numFmtId="0" fontId="5" fillId="0" borderId="8" xfId="0" applyFont="1" applyBorder="1" applyAlignment="1" applyProtection="1">
      <alignment horizontal="center" vertical="center" wrapText="1" shrinkToFit="1"/>
      <protection hidden="1"/>
    </xf>
    <xf numFmtId="0" fontId="5" fillId="0" borderId="9"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36" xfId="0" applyFont="1" applyBorder="1" applyAlignment="1" applyProtection="1">
      <alignment horizontal="center" vertical="center"/>
      <protection hidden="1"/>
    </xf>
    <xf numFmtId="0" fontId="10" fillId="0" borderId="35" xfId="0" applyFont="1" applyFill="1" applyBorder="1" applyAlignment="1" applyProtection="1">
      <alignment horizontal="center"/>
      <protection hidden="1"/>
    </xf>
    <xf numFmtId="0" fontId="10" fillId="0" borderId="36" xfId="0" applyFont="1" applyFill="1" applyBorder="1" applyAlignment="1" applyProtection="1">
      <alignment horizontal="center"/>
      <protection hidden="1"/>
    </xf>
    <xf numFmtId="0" fontId="7" fillId="0" borderId="6" xfId="0" applyFont="1" applyFill="1" applyBorder="1" applyAlignment="1" applyProtection="1">
      <alignment horizontal="center" vertical="center" textRotation="255"/>
      <protection hidden="1"/>
    </xf>
    <xf numFmtId="0" fontId="7" fillId="0" borderId="0" xfId="0" applyFont="1" applyFill="1" applyBorder="1" applyAlignment="1" applyProtection="1">
      <alignment horizontal="center" vertical="center" textRotation="255"/>
      <protection hidden="1"/>
    </xf>
    <xf numFmtId="0" fontId="7" fillId="0" borderId="7" xfId="0" applyFont="1" applyFill="1" applyBorder="1" applyAlignment="1" applyProtection="1">
      <alignment horizontal="center" vertical="center" textRotation="255"/>
      <protection hidden="1"/>
    </xf>
    <xf numFmtId="0" fontId="7" fillId="0" borderId="3" xfId="0" applyFont="1" applyFill="1" applyBorder="1" applyAlignment="1" applyProtection="1">
      <alignment horizontal="center" vertical="center" textRotation="255"/>
      <protection hidden="1"/>
    </xf>
    <xf numFmtId="0" fontId="7" fillId="0" borderId="1" xfId="0" applyFont="1" applyFill="1" applyBorder="1" applyAlignment="1" applyProtection="1">
      <alignment horizontal="center" vertical="center" textRotation="255"/>
      <protection hidden="1"/>
    </xf>
    <xf numFmtId="0" fontId="7" fillId="0" borderId="13" xfId="0" applyFont="1" applyFill="1" applyBorder="1" applyAlignment="1" applyProtection="1">
      <alignment horizontal="center" vertical="center" textRotation="255"/>
      <protection hidden="1"/>
    </xf>
    <xf numFmtId="0" fontId="7" fillId="0" borderId="9" xfId="0"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2" fillId="0" borderId="27" xfId="0" applyFont="1" applyFill="1" applyBorder="1" applyAlignment="1" applyProtection="1">
      <alignment horizontal="center" vertical="center" shrinkToFit="1"/>
      <protection hidden="1"/>
    </xf>
    <xf numFmtId="0" fontId="2" fillId="0" borderId="28" xfId="0" applyFont="1" applyFill="1" applyBorder="1" applyAlignment="1" applyProtection="1">
      <alignment horizontal="center" vertical="center" shrinkToFit="1"/>
      <protection hidden="1"/>
    </xf>
    <xf numFmtId="0" fontId="10" fillId="0" borderId="0" xfId="0" applyFont="1" applyFill="1" applyBorder="1" applyAlignment="1" applyProtection="1">
      <alignment horizontal="center" vertical="center" shrinkToFit="1"/>
      <protection hidden="1"/>
    </xf>
    <xf numFmtId="0" fontId="10" fillId="0" borderId="1" xfId="0" applyFont="1" applyFill="1" applyBorder="1" applyAlignment="1" applyProtection="1">
      <alignment horizontal="center" vertical="center" shrinkToFit="1"/>
      <protection hidden="1"/>
    </xf>
    <xf numFmtId="0" fontId="4" fillId="0" borderId="35" xfId="0" applyFont="1" applyFill="1" applyBorder="1" applyAlignment="1" applyProtection="1">
      <alignment horizontal="center" vertical="center"/>
      <protection hidden="1"/>
    </xf>
    <xf numFmtId="0" fontId="4" fillId="0" borderId="36"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shrinkToFit="1"/>
      <protection hidden="1"/>
    </xf>
    <xf numFmtId="0" fontId="3" fillId="0" borderId="8" xfId="0" applyFont="1" applyFill="1" applyBorder="1" applyAlignment="1" applyProtection="1">
      <alignment horizontal="center" vertical="center" shrinkToFit="1"/>
      <protection hidden="1"/>
    </xf>
    <xf numFmtId="0" fontId="3" fillId="0" borderId="44"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shrinkToFit="1"/>
      <protection hidden="1"/>
    </xf>
    <xf numFmtId="0" fontId="10" fillId="0" borderId="10" xfId="0" applyFont="1" applyFill="1" applyBorder="1" applyAlignment="1" applyProtection="1">
      <alignment horizontal="center" vertical="center" shrinkToFit="1"/>
      <protection hidden="1"/>
    </xf>
    <xf numFmtId="0" fontId="10" fillId="0" borderId="31" xfId="0" applyFont="1" applyFill="1" applyBorder="1" applyAlignment="1" applyProtection="1">
      <alignment horizontal="center" vertical="center" shrinkToFit="1"/>
      <protection hidden="1"/>
    </xf>
    <xf numFmtId="0" fontId="10" fillId="0" borderId="15"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protection hidden="1"/>
    </xf>
    <xf numFmtId="0" fontId="7" fillId="0" borderId="9" xfId="0" applyFont="1" applyFill="1" applyBorder="1" applyAlignment="1" applyProtection="1">
      <alignment horizontal="distributed" vertical="center" wrapText="1"/>
      <protection hidden="1"/>
    </xf>
    <xf numFmtId="0" fontId="7" fillId="0" borderId="32" xfId="0" applyFont="1" applyFill="1" applyBorder="1" applyAlignment="1" applyProtection="1">
      <alignment horizontal="distributed" vertical="center" wrapText="1"/>
      <protection hidden="1"/>
    </xf>
    <xf numFmtId="0" fontId="7" fillId="0" borderId="43" xfId="0" applyFont="1" applyFill="1" applyBorder="1" applyAlignment="1" applyProtection="1">
      <alignment horizontal="distributed" vertical="center" wrapText="1"/>
      <protection hidden="1"/>
    </xf>
    <xf numFmtId="0" fontId="7" fillId="0" borderId="9"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center" wrapText="1"/>
      <protection hidden="1"/>
    </xf>
    <xf numFmtId="0" fontId="3" fillId="0" borderId="41" xfId="0" applyFont="1" applyFill="1" applyBorder="1" applyAlignment="1" applyProtection="1">
      <alignment horizontal="center" vertical="center"/>
      <protection hidden="1"/>
    </xf>
    <xf numFmtId="38" fontId="13" fillId="0" borderId="41" xfId="16" applyFont="1" applyFill="1" applyBorder="1" applyAlignment="1" applyProtection="1">
      <alignment horizontal="right" indent="1"/>
      <protection hidden="1"/>
    </xf>
    <xf numFmtId="38" fontId="13" fillId="0" borderId="42" xfId="16" applyFont="1" applyFill="1" applyBorder="1" applyAlignment="1" applyProtection="1">
      <alignment horizontal="right" indent="1"/>
      <protection hidden="1"/>
    </xf>
    <xf numFmtId="0" fontId="7" fillId="0" borderId="40" xfId="0" applyFont="1" applyFill="1" applyBorder="1" applyAlignment="1" applyProtection="1">
      <alignment horizontal="distributed" vertical="center" wrapText="1"/>
      <protection hidden="1"/>
    </xf>
    <xf numFmtId="0" fontId="7" fillId="0" borderId="41" xfId="0" applyFont="1" applyFill="1" applyBorder="1" applyAlignment="1" applyProtection="1">
      <alignment horizontal="distributed" vertical="center" wrapText="1"/>
      <protection hidden="1"/>
    </xf>
    <xf numFmtId="38" fontId="13" fillId="0" borderId="24" xfId="16" applyFont="1" applyFill="1" applyBorder="1" applyAlignment="1" applyProtection="1">
      <alignment horizontal="right" indent="1"/>
      <protection hidden="1"/>
    </xf>
    <xf numFmtId="38" fontId="13" fillId="0" borderId="37" xfId="16" applyFont="1" applyFill="1" applyBorder="1" applyAlignment="1" applyProtection="1">
      <alignment horizontal="right" indent="1"/>
      <protection hidden="1"/>
    </xf>
    <xf numFmtId="38" fontId="13" fillId="0" borderId="26" xfId="16" applyFont="1" applyFill="1" applyBorder="1" applyAlignment="1" applyProtection="1">
      <alignment horizontal="right" indent="1"/>
      <protection hidden="1"/>
    </xf>
    <xf numFmtId="38" fontId="13" fillId="0" borderId="38" xfId="16" applyFont="1" applyFill="1" applyBorder="1" applyAlignment="1" applyProtection="1">
      <alignment horizontal="right" indent="1"/>
      <protection hidden="1"/>
    </xf>
    <xf numFmtId="0" fontId="5" fillId="0" borderId="9" xfId="0" applyFont="1" applyFill="1" applyBorder="1" applyAlignment="1" applyProtection="1">
      <alignment horizontal="distributed" vertical="center" wrapText="1"/>
      <protection hidden="1"/>
    </xf>
    <xf numFmtId="0" fontId="5" fillId="0" borderId="24" xfId="0" applyFont="1" applyFill="1" applyBorder="1" applyAlignment="1" applyProtection="1">
      <alignment horizontal="distributed" vertical="center" wrapText="1"/>
      <protection hidden="1"/>
    </xf>
    <xf numFmtId="0" fontId="5" fillId="0" borderId="25" xfId="0" applyFont="1" applyFill="1" applyBorder="1" applyAlignment="1" applyProtection="1">
      <alignment horizontal="distributed" vertical="center" wrapText="1"/>
      <protection hidden="1"/>
    </xf>
    <xf numFmtId="0" fontId="5" fillId="0" borderId="26" xfId="0" applyFont="1" applyFill="1" applyBorder="1" applyAlignment="1" applyProtection="1">
      <alignment horizontal="distributed" vertical="center" wrapText="1"/>
      <protection hidden="1"/>
    </xf>
    <xf numFmtId="0" fontId="7" fillId="0" borderId="34" xfId="0" applyFont="1" applyFill="1" applyBorder="1" applyAlignment="1" applyProtection="1">
      <alignment horizontal="distributed" vertical="center" wrapText="1"/>
      <protection hidden="1"/>
    </xf>
    <xf numFmtId="0" fontId="7" fillId="0" borderId="35" xfId="0" applyFont="1" applyFill="1" applyBorder="1" applyAlignment="1" applyProtection="1">
      <alignment horizontal="distributed" vertical="center" wrapText="1"/>
      <protection hidden="1"/>
    </xf>
    <xf numFmtId="0" fontId="7" fillId="0" borderId="36" xfId="0" applyFont="1" applyFill="1" applyBorder="1" applyAlignment="1" applyProtection="1">
      <alignment horizontal="distributed" vertical="center" wrapText="1"/>
      <protection hidden="1"/>
    </xf>
    <xf numFmtId="0" fontId="7" fillId="0" borderId="18" xfId="0" applyFont="1" applyFill="1" applyBorder="1" applyAlignment="1" applyProtection="1">
      <alignment horizontal="distributed" vertical="center" wrapText="1"/>
      <protection hidden="1"/>
    </xf>
    <xf numFmtId="0" fontId="7" fillId="0" borderId="0" xfId="0" applyFont="1" applyFill="1" applyBorder="1" applyAlignment="1" applyProtection="1">
      <alignment horizontal="distributed" vertical="center" wrapText="1"/>
      <protection hidden="1"/>
    </xf>
    <xf numFmtId="0" fontId="7" fillId="0" borderId="7" xfId="0" applyFont="1" applyFill="1" applyBorder="1" applyAlignment="1" applyProtection="1">
      <alignment horizontal="distributed" vertical="center" wrapText="1"/>
      <protection hidden="1"/>
    </xf>
    <xf numFmtId="0" fontId="7" fillId="0" borderId="14" xfId="0" applyFont="1" applyFill="1" applyBorder="1" applyAlignment="1" applyProtection="1">
      <alignment horizontal="distributed" vertical="center" wrapText="1"/>
      <protection hidden="1"/>
    </xf>
    <xf numFmtId="0" fontId="7" fillId="0" borderId="15" xfId="0" applyFont="1" applyFill="1" applyBorder="1" applyAlignment="1" applyProtection="1">
      <alignment horizontal="distributed" vertical="center" wrapText="1"/>
      <protection hidden="1"/>
    </xf>
    <xf numFmtId="0" fontId="7" fillId="0" borderId="34" xfId="0" applyFont="1" applyFill="1" applyBorder="1" applyAlignment="1" applyProtection="1">
      <alignment horizontal="center" vertical="center" textRotation="255"/>
      <protection hidden="1"/>
    </xf>
    <xf numFmtId="0" fontId="7" fillId="0" borderId="36" xfId="0" applyFont="1" applyFill="1" applyBorder="1" applyAlignment="1" applyProtection="1">
      <alignment horizontal="center" vertical="center" textRotation="255"/>
      <protection hidden="1"/>
    </xf>
    <xf numFmtId="0" fontId="7" fillId="0" borderId="18" xfId="0" applyFont="1" applyFill="1" applyBorder="1" applyAlignment="1" applyProtection="1">
      <alignment horizontal="center" vertical="center" textRotation="255"/>
      <protection hidden="1"/>
    </xf>
    <xf numFmtId="0" fontId="7" fillId="0" borderId="14" xfId="0" applyFont="1" applyFill="1" applyBorder="1" applyAlignment="1" applyProtection="1">
      <alignment horizontal="center" vertical="center" textRotation="255"/>
      <protection hidden="1"/>
    </xf>
    <xf numFmtId="0" fontId="7" fillId="0" borderId="32" xfId="0" applyFont="1" applyFill="1" applyBorder="1" applyAlignment="1" applyProtection="1">
      <alignment horizontal="center" vertical="center" textRotation="255"/>
      <protection hidden="1"/>
    </xf>
    <xf numFmtId="0" fontId="3" fillId="0" borderId="34" xfId="0" applyFont="1" applyFill="1" applyBorder="1" applyAlignment="1" applyProtection="1">
      <alignment horizontal="center" vertical="center"/>
      <protection hidden="1"/>
    </xf>
    <xf numFmtId="0" fontId="3" fillId="0" borderId="36"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32" xfId="0" applyFont="1" applyFill="1" applyBorder="1" applyAlignment="1" applyProtection="1">
      <alignment horizontal="center" vertical="center"/>
      <protection hidden="1"/>
    </xf>
    <xf numFmtId="38" fontId="13" fillId="0" borderId="34" xfId="16" applyFont="1" applyFill="1" applyBorder="1" applyAlignment="1" applyProtection="1">
      <alignment horizontal="right" indent="1"/>
      <protection hidden="1"/>
    </xf>
    <xf numFmtId="38" fontId="13" fillId="0" borderId="35" xfId="16" applyFont="1" applyFill="1" applyBorder="1" applyAlignment="1" applyProtection="1">
      <alignment horizontal="right" indent="1"/>
      <protection hidden="1"/>
    </xf>
    <xf numFmtId="38" fontId="13" fillId="0" borderId="45" xfId="16" applyFont="1" applyFill="1" applyBorder="1" applyAlignment="1" applyProtection="1">
      <alignment horizontal="right" indent="1"/>
      <protection hidden="1"/>
    </xf>
    <xf numFmtId="38" fontId="13" fillId="0" borderId="14" xfId="16" applyFont="1" applyFill="1" applyBorder="1" applyAlignment="1" applyProtection="1">
      <alignment horizontal="right" indent="1"/>
      <protection hidden="1"/>
    </xf>
    <xf numFmtId="38" fontId="13" fillId="0" borderId="15" xfId="16" applyFont="1" applyFill="1" applyBorder="1" applyAlignment="1" applyProtection="1">
      <alignment horizontal="right" indent="1"/>
      <protection hidden="1"/>
    </xf>
    <xf numFmtId="38" fontId="13" fillId="0" borderId="21" xfId="16" applyFont="1" applyFill="1" applyBorder="1" applyAlignment="1" applyProtection="1">
      <alignment horizontal="right" indent="1"/>
      <protection hidden="1"/>
    </xf>
    <xf numFmtId="0" fontId="3" fillId="0" borderId="18"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38" fontId="13" fillId="0" borderId="18" xfId="16" applyFont="1" applyFill="1" applyBorder="1" applyAlignment="1" applyProtection="1">
      <alignment horizontal="right" indent="1"/>
      <protection hidden="1"/>
    </xf>
    <xf numFmtId="38" fontId="13" fillId="0" borderId="0" xfId="16" applyFont="1" applyFill="1" applyBorder="1" applyAlignment="1" applyProtection="1">
      <alignment horizontal="right" indent="1"/>
      <protection hidden="1"/>
    </xf>
    <xf numFmtId="38" fontId="13" fillId="0" borderId="12" xfId="16" applyFont="1" applyFill="1" applyBorder="1" applyAlignment="1" applyProtection="1">
      <alignment horizontal="right" indent="1"/>
      <protection hidden="1"/>
    </xf>
    <xf numFmtId="0" fontId="3" fillId="0" borderId="4" xfId="0" applyFont="1" applyFill="1" applyBorder="1" applyAlignment="1" applyProtection="1">
      <alignment horizontal="center" vertical="center" textRotation="255"/>
      <protection hidden="1"/>
    </xf>
    <xf numFmtId="0" fontId="3" fillId="0" borderId="4"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wrapText="1"/>
      <protection hidden="1"/>
    </xf>
    <xf numFmtId="0" fontId="7" fillId="0" borderId="10"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3"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57150</xdr:rowOff>
    </xdr:from>
    <xdr:to>
      <xdr:col>4</xdr:col>
      <xdr:colOff>123825</xdr:colOff>
      <xdr:row>6</xdr:row>
      <xdr:rowOff>104775</xdr:rowOff>
    </xdr:to>
    <xdr:sp>
      <xdr:nvSpPr>
        <xdr:cNvPr id="1" name="Oval 1"/>
        <xdr:cNvSpPr>
          <a:spLocks/>
        </xdr:cNvSpPr>
      </xdr:nvSpPr>
      <xdr:spPr>
        <a:xfrm>
          <a:off x="219075" y="647700"/>
          <a:ext cx="561975" cy="561975"/>
        </a:xfrm>
        <a:prstGeom prst="ellipse">
          <a:avLst/>
        </a:prstGeom>
        <a:solidFill>
          <a:srgbClr val="FFFFFF"/>
        </a:solidFill>
        <a:ln w="6350" cmpd="sng">
          <a:solidFill>
            <a:srgbClr val="000000"/>
          </a:solidFill>
          <a:headEnd type="none"/>
          <a:tailEnd type="none"/>
        </a:ln>
      </xdr:spPr>
      <xdr:txBody>
        <a:bodyPr vertOverflow="clip" wrap="square" anchor="ctr" vert="wordArtVertRtl"/>
        <a:p>
          <a:pPr algn="ctr">
            <a:defRPr/>
          </a:pPr>
          <a:r>
            <a:rPr lang="en-US" cap="none" sz="600" b="0" i="0" u="none" baseline="0">
              <a:latin typeface="ＭＳ Ｐゴシック"/>
              <a:ea typeface="ＭＳ Ｐゴシック"/>
              <a:cs typeface="ＭＳ Ｐゴシック"/>
            </a:rPr>
            <a:t>受付印</a:t>
          </a:r>
        </a:p>
      </xdr:txBody>
    </xdr:sp>
    <xdr:clientData/>
  </xdr:twoCellAnchor>
  <xdr:twoCellAnchor>
    <xdr:from>
      <xdr:col>26</xdr:col>
      <xdr:colOff>133350</xdr:colOff>
      <xdr:row>27</xdr:row>
      <xdr:rowOff>85725</xdr:rowOff>
    </xdr:from>
    <xdr:to>
      <xdr:col>27</xdr:col>
      <xdr:colOff>76200</xdr:colOff>
      <xdr:row>27</xdr:row>
      <xdr:rowOff>219075</xdr:rowOff>
    </xdr:to>
    <xdr:sp>
      <xdr:nvSpPr>
        <xdr:cNvPr id="2" name="Oval 2"/>
        <xdr:cNvSpPr>
          <a:spLocks noChangeAspect="1"/>
        </xdr:cNvSpPr>
      </xdr:nvSpPr>
      <xdr:spPr>
        <a:xfrm>
          <a:off x="5181600" y="4886325"/>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21</a:t>
          </a:r>
        </a:p>
      </xdr:txBody>
    </xdr:sp>
    <xdr:clientData/>
  </xdr:twoCellAnchor>
  <xdr:twoCellAnchor>
    <xdr:from>
      <xdr:col>26</xdr:col>
      <xdr:colOff>133350</xdr:colOff>
      <xdr:row>28</xdr:row>
      <xdr:rowOff>238125</xdr:rowOff>
    </xdr:from>
    <xdr:to>
      <xdr:col>27</xdr:col>
      <xdr:colOff>76200</xdr:colOff>
      <xdr:row>29</xdr:row>
      <xdr:rowOff>104775</xdr:rowOff>
    </xdr:to>
    <xdr:sp>
      <xdr:nvSpPr>
        <xdr:cNvPr id="3" name="Oval 3"/>
        <xdr:cNvSpPr>
          <a:spLocks/>
        </xdr:cNvSpPr>
      </xdr:nvSpPr>
      <xdr:spPr>
        <a:xfrm>
          <a:off x="5181600" y="5324475"/>
          <a:ext cx="142875" cy="152400"/>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22</a:t>
          </a:r>
        </a:p>
      </xdr:txBody>
    </xdr:sp>
    <xdr:clientData/>
  </xdr:twoCellAnchor>
  <xdr:twoCellAnchor>
    <xdr:from>
      <xdr:col>26</xdr:col>
      <xdr:colOff>133350</xdr:colOff>
      <xdr:row>30</xdr:row>
      <xdr:rowOff>85725</xdr:rowOff>
    </xdr:from>
    <xdr:to>
      <xdr:col>27</xdr:col>
      <xdr:colOff>76200</xdr:colOff>
      <xdr:row>30</xdr:row>
      <xdr:rowOff>219075</xdr:rowOff>
    </xdr:to>
    <xdr:sp>
      <xdr:nvSpPr>
        <xdr:cNvPr id="4" name="Oval 4"/>
        <xdr:cNvSpPr>
          <a:spLocks noChangeAspect="1"/>
        </xdr:cNvSpPr>
      </xdr:nvSpPr>
      <xdr:spPr>
        <a:xfrm>
          <a:off x="5181600" y="5743575"/>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23</a:t>
          </a:r>
        </a:p>
      </xdr:txBody>
    </xdr:sp>
    <xdr:clientData/>
  </xdr:twoCellAnchor>
  <xdr:twoCellAnchor>
    <xdr:from>
      <xdr:col>26</xdr:col>
      <xdr:colOff>133350</xdr:colOff>
      <xdr:row>31</xdr:row>
      <xdr:rowOff>85725</xdr:rowOff>
    </xdr:from>
    <xdr:to>
      <xdr:col>27</xdr:col>
      <xdr:colOff>76200</xdr:colOff>
      <xdr:row>31</xdr:row>
      <xdr:rowOff>219075</xdr:rowOff>
    </xdr:to>
    <xdr:sp>
      <xdr:nvSpPr>
        <xdr:cNvPr id="5" name="Oval 5"/>
        <xdr:cNvSpPr>
          <a:spLocks noChangeAspect="1"/>
        </xdr:cNvSpPr>
      </xdr:nvSpPr>
      <xdr:spPr>
        <a:xfrm>
          <a:off x="5181600" y="6029325"/>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24</a:t>
          </a:r>
        </a:p>
      </xdr:txBody>
    </xdr:sp>
    <xdr:clientData/>
  </xdr:twoCellAnchor>
  <xdr:twoCellAnchor>
    <xdr:from>
      <xdr:col>22</xdr:col>
      <xdr:colOff>142875</xdr:colOff>
      <xdr:row>30</xdr:row>
      <xdr:rowOff>190500</xdr:rowOff>
    </xdr:from>
    <xdr:to>
      <xdr:col>23</xdr:col>
      <xdr:colOff>66675</xdr:colOff>
      <xdr:row>31</xdr:row>
      <xdr:rowOff>28575</xdr:rowOff>
    </xdr:to>
    <xdr:sp>
      <xdr:nvSpPr>
        <xdr:cNvPr id="6" name="Oval 6"/>
        <xdr:cNvSpPr>
          <a:spLocks noChangeAspect="1"/>
        </xdr:cNvSpPr>
      </xdr:nvSpPr>
      <xdr:spPr>
        <a:xfrm>
          <a:off x="4391025" y="5848350"/>
          <a:ext cx="123825" cy="123825"/>
        </a:xfrm>
        <a:prstGeom prst="ellipse">
          <a:avLst/>
        </a:prstGeom>
        <a:noFill/>
        <a:ln w="3175" cmpd="sng">
          <a:solidFill>
            <a:srgbClr val="000000"/>
          </a:solidFill>
          <a:headEnd type="none"/>
          <a:tailEnd type="none"/>
        </a:ln>
      </xdr:spPr>
      <xdr:txBody>
        <a:bodyPr vertOverflow="clip" wrap="square" anchor="ctr"/>
        <a:p>
          <a:pPr algn="ctr">
            <a:defRPr/>
          </a:pPr>
          <a:r>
            <a:rPr lang="en-US" cap="none" sz="400" b="0" i="0" u="none" baseline="0"/>
            <a:t>22</a:t>
          </a:r>
        </a:p>
      </xdr:txBody>
    </xdr:sp>
    <xdr:clientData/>
  </xdr:twoCellAnchor>
  <xdr:twoCellAnchor>
    <xdr:from>
      <xdr:col>22</xdr:col>
      <xdr:colOff>142875</xdr:colOff>
      <xdr:row>31</xdr:row>
      <xdr:rowOff>180975</xdr:rowOff>
    </xdr:from>
    <xdr:to>
      <xdr:col>23</xdr:col>
      <xdr:colOff>66675</xdr:colOff>
      <xdr:row>32</xdr:row>
      <xdr:rowOff>19050</xdr:rowOff>
    </xdr:to>
    <xdr:sp>
      <xdr:nvSpPr>
        <xdr:cNvPr id="7" name="Oval 7"/>
        <xdr:cNvSpPr>
          <a:spLocks noChangeAspect="1"/>
        </xdr:cNvSpPr>
      </xdr:nvSpPr>
      <xdr:spPr>
        <a:xfrm>
          <a:off x="4391025" y="6124575"/>
          <a:ext cx="123825" cy="123825"/>
        </a:xfrm>
        <a:prstGeom prst="ellipse">
          <a:avLst/>
        </a:prstGeom>
        <a:noFill/>
        <a:ln w="3175" cmpd="sng">
          <a:solidFill>
            <a:srgbClr val="000000"/>
          </a:solidFill>
          <a:headEnd type="none"/>
          <a:tailEnd type="none"/>
        </a:ln>
      </xdr:spPr>
      <xdr:txBody>
        <a:bodyPr vertOverflow="clip" wrap="square" anchor="ctr"/>
        <a:p>
          <a:pPr algn="ctr">
            <a:defRPr/>
          </a:pPr>
          <a:r>
            <a:rPr lang="en-US" cap="none" sz="400" b="0" i="0" u="none" baseline="0"/>
            <a:t>22</a:t>
          </a:r>
        </a:p>
      </xdr:txBody>
    </xdr:sp>
    <xdr:clientData/>
  </xdr:twoCellAnchor>
  <xdr:twoCellAnchor>
    <xdr:from>
      <xdr:col>22</xdr:col>
      <xdr:colOff>19050</xdr:colOff>
      <xdr:row>29</xdr:row>
      <xdr:rowOff>123825</xdr:rowOff>
    </xdr:from>
    <xdr:to>
      <xdr:col>22</xdr:col>
      <xdr:colOff>161925</xdr:colOff>
      <xdr:row>29</xdr:row>
      <xdr:rowOff>257175</xdr:rowOff>
    </xdr:to>
    <xdr:sp>
      <xdr:nvSpPr>
        <xdr:cNvPr id="8" name="Oval 8"/>
        <xdr:cNvSpPr>
          <a:spLocks noChangeAspect="1"/>
        </xdr:cNvSpPr>
      </xdr:nvSpPr>
      <xdr:spPr>
        <a:xfrm>
          <a:off x="4267200" y="5495925"/>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21</a:t>
          </a:r>
        </a:p>
      </xdr:txBody>
    </xdr:sp>
    <xdr:clientData/>
  </xdr:twoCellAnchor>
  <xdr:twoCellAnchor>
    <xdr:from>
      <xdr:col>24</xdr:col>
      <xdr:colOff>57150</xdr:colOff>
      <xdr:row>29</xdr:row>
      <xdr:rowOff>123825</xdr:rowOff>
    </xdr:from>
    <xdr:to>
      <xdr:col>25</xdr:col>
      <xdr:colOff>0</xdr:colOff>
      <xdr:row>29</xdr:row>
      <xdr:rowOff>257175</xdr:rowOff>
    </xdr:to>
    <xdr:sp>
      <xdr:nvSpPr>
        <xdr:cNvPr id="9" name="Oval 9"/>
        <xdr:cNvSpPr>
          <a:spLocks noChangeAspect="1"/>
        </xdr:cNvSpPr>
      </xdr:nvSpPr>
      <xdr:spPr>
        <a:xfrm>
          <a:off x="4705350" y="5495925"/>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20</a:t>
          </a:r>
        </a:p>
      </xdr:txBody>
    </xdr:sp>
    <xdr:clientData/>
  </xdr:twoCellAnchor>
  <xdr:twoCellAnchor>
    <xdr:from>
      <xdr:col>5</xdr:col>
      <xdr:colOff>152400</xdr:colOff>
      <xdr:row>20</xdr:row>
      <xdr:rowOff>123825</xdr:rowOff>
    </xdr:from>
    <xdr:to>
      <xdr:col>7</xdr:col>
      <xdr:colOff>133350</xdr:colOff>
      <xdr:row>21</xdr:row>
      <xdr:rowOff>152400</xdr:rowOff>
    </xdr:to>
    <xdr:sp>
      <xdr:nvSpPr>
        <xdr:cNvPr id="10" name="Rectangle 10"/>
        <xdr:cNvSpPr>
          <a:spLocks/>
        </xdr:cNvSpPr>
      </xdr:nvSpPr>
      <xdr:spPr>
        <a:xfrm>
          <a:off x="1009650" y="3590925"/>
          <a:ext cx="371475" cy="180975"/>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37</xdr:row>
      <xdr:rowOff>266700</xdr:rowOff>
    </xdr:from>
    <xdr:to>
      <xdr:col>10</xdr:col>
      <xdr:colOff>19050</xdr:colOff>
      <xdr:row>38</xdr:row>
      <xdr:rowOff>123825</xdr:rowOff>
    </xdr:to>
    <xdr:sp>
      <xdr:nvSpPr>
        <xdr:cNvPr id="11" name="TextBox 11"/>
        <xdr:cNvSpPr txBox="1">
          <a:spLocks noChangeArrowheads="1"/>
        </xdr:cNvSpPr>
      </xdr:nvSpPr>
      <xdr:spPr>
        <a:xfrm>
          <a:off x="1047750" y="7924800"/>
          <a:ext cx="819150" cy="142875"/>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38</xdr:row>
      <xdr:rowOff>85725</xdr:rowOff>
    </xdr:from>
    <xdr:to>
      <xdr:col>10</xdr:col>
      <xdr:colOff>19050</xdr:colOff>
      <xdr:row>38</xdr:row>
      <xdr:rowOff>209550</xdr:rowOff>
    </xdr:to>
    <xdr:sp>
      <xdr:nvSpPr>
        <xdr:cNvPr id="12" name="TextBox 12"/>
        <xdr:cNvSpPr txBox="1">
          <a:spLocks noChangeArrowheads="1"/>
        </xdr:cNvSpPr>
      </xdr:nvSpPr>
      <xdr:spPr>
        <a:xfrm>
          <a:off x="1047750" y="8029575"/>
          <a:ext cx="819150" cy="13335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38</xdr:row>
      <xdr:rowOff>180975</xdr:rowOff>
    </xdr:from>
    <xdr:to>
      <xdr:col>10</xdr:col>
      <xdr:colOff>19050</xdr:colOff>
      <xdr:row>39</xdr:row>
      <xdr:rowOff>47625</xdr:rowOff>
    </xdr:to>
    <xdr:sp>
      <xdr:nvSpPr>
        <xdr:cNvPr id="13" name="TextBox 13"/>
        <xdr:cNvSpPr txBox="1">
          <a:spLocks noChangeArrowheads="1"/>
        </xdr:cNvSpPr>
      </xdr:nvSpPr>
      <xdr:spPr>
        <a:xfrm>
          <a:off x="1047750" y="8124825"/>
          <a:ext cx="819150" cy="15240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42</xdr:row>
      <xdr:rowOff>0</xdr:rowOff>
    </xdr:from>
    <xdr:to>
      <xdr:col>16</xdr:col>
      <xdr:colOff>171450</xdr:colOff>
      <xdr:row>42</xdr:row>
      <xdr:rowOff>171450</xdr:rowOff>
    </xdr:to>
    <xdr:sp>
      <xdr:nvSpPr>
        <xdr:cNvPr id="14" name="Rectangle 14"/>
        <xdr:cNvSpPr>
          <a:spLocks/>
        </xdr:cNvSpPr>
      </xdr:nvSpPr>
      <xdr:spPr>
        <a:xfrm>
          <a:off x="2286000" y="9086850"/>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28</xdr:row>
      <xdr:rowOff>0</xdr:rowOff>
    </xdr:from>
    <xdr:to>
      <xdr:col>32</xdr:col>
      <xdr:colOff>171450</xdr:colOff>
      <xdr:row>28</xdr:row>
      <xdr:rowOff>171450</xdr:rowOff>
    </xdr:to>
    <xdr:sp>
      <xdr:nvSpPr>
        <xdr:cNvPr id="15" name="Rectangle 15"/>
        <xdr:cNvSpPr>
          <a:spLocks/>
        </xdr:cNvSpPr>
      </xdr:nvSpPr>
      <xdr:spPr>
        <a:xfrm>
          <a:off x="5486400" y="5086350"/>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26</xdr:row>
      <xdr:rowOff>0</xdr:rowOff>
    </xdr:from>
    <xdr:to>
      <xdr:col>32</xdr:col>
      <xdr:colOff>171450</xdr:colOff>
      <xdr:row>26</xdr:row>
      <xdr:rowOff>171450</xdr:rowOff>
    </xdr:to>
    <xdr:sp>
      <xdr:nvSpPr>
        <xdr:cNvPr id="16" name="Rectangle 16"/>
        <xdr:cNvSpPr>
          <a:spLocks/>
        </xdr:cNvSpPr>
      </xdr:nvSpPr>
      <xdr:spPr>
        <a:xfrm>
          <a:off x="5486400" y="4514850"/>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5</xdr:col>
      <xdr:colOff>152400</xdr:colOff>
      <xdr:row>48</xdr:row>
      <xdr:rowOff>0</xdr:rowOff>
    </xdr:from>
    <xdr:to>
      <xdr:col>7</xdr:col>
      <xdr:colOff>133350</xdr:colOff>
      <xdr:row>48</xdr:row>
      <xdr:rowOff>0</xdr:rowOff>
    </xdr:to>
    <xdr:sp>
      <xdr:nvSpPr>
        <xdr:cNvPr id="17" name="Rectangle 18"/>
        <xdr:cNvSpPr>
          <a:spLocks/>
        </xdr:cNvSpPr>
      </xdr:nvSpPr>
      <xdr:spPr>
        <a:xfrm>
          <a:off x="1009650" y="10125075"/>
          <a:ext cx="371475" cy="0"/>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48</xdr:row>
      <xdr:rowOff>0</xdr:rowOff>
    </xdr:from>
    <xdr:to>
      <xdr:col>10</xdr:col>
      <xdr:colOff>19050</xdr:colOff>
      <xdr:row>48</xdr:row>
      <xdr:rowOff>0</xdr:rowOff>
    </xdr:to>
    <xdr:sp>
      <xdr:nvSpPr>
        <xdr:cNvPr id="18" name="TextBox 19"/>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48</xdr:row>
      <xdr:rowOff>0</xdr:rowOff>
    </xdr:from>
    <xdr:to>
      <xdr:col>10</xdr:col>
      <xdr:colOff>19050</xdr:colOff>
      <xdr:row>48</xdr:row>
      <xdr:rowOff>0</xdr:rowOff>
    </xdr:to>
    <xdr:sp>
      <xdr:nvSpPr>
        <xdr:cNvPr id="19" name="TextBox 20"/>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48</xdr:row>
      <xdr:rowOff>0</xdr:rowOff>
    </xdr:from>
    <xdr:to>
      <xdr:col>10</xdr:col>
      <xdr:colOff>19050</xdr:colOff>
      <xdr:row>48</xdr:row>
      <xdr:rowOff>0</xdr:rowOff>
    </xdr:to>
    <xdr:sp>
      <xdr:nvSpPr>
        <xdr:cNvPr id="20" name="TextBox 21"/>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48</xdr:row>
      <xdr:rowOff>0</xdr:rowOff>
    </xdr:from>
    <xdr:to>
      <xdr:col>16</xdr:col>
      <xdr:colOff>171450</xdr:colOff>
      <xdr:row>48</xdr:row>
      <xdr:rowOff>0</xdr:rowOff>
    </xdr:to>
    <xdr:sp>
      <xdr:nvSpPr>
        <xdr:cNvPr id="21" name="Rectangle 22"/>
        <xdr:cNvSpPr>
          <a:spLocks/>
        </xdr:cNvSpPr>
      </xdr:nvSpPr>
      <xdr:spPr>
        <a:xfrm>
          <a:off x="22860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48</xdr:row>
      <xdr:rowOff>0</xdr:rowOff>
    </xdr:from>
    <xdr:to>
      <xdr:col>32</xdr:col>
      <xdr:colOff>171450</xdr:colOff>
      <xdr:row>48</xdr:row>
      <xdr:rowOff>0</xdr:rowOff>
    </xdr:to>
    <xdr:sp>
      <xdr:nvSpPr>
        <xdr:cNvPr id="22" name="Rectangle 23"/>
        <xdr:cNvSpPr>
          <a:spLocks/>
        </xdr:cNvSpPr>
      </xdr:nvSpPr>
      <xdr:spPr>
        <a:xfrm>
          <a:off x="54864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48</xdr:row>
      <xdr:rowOff>0</xdr:rowOff>
    </xdr:from>
    <xdr:to>
      <xdr:col>32</xdr:col>
      <xdr:colOff>171450</xdr:colOff>
      <xdr:row>48</xdr:row>
      <xdr:rowOff>0</xdr:rowOff>
    </xdr:to>
    <xdr:sp>
      <xdr:nvSpPr>
        <xdr:cNvPr id="23" name="Rectangle 24"/>
        <xdr:cNvSpPr>
          <a:spLocks/>
        </xdr:cNvSpPr>
      </xdr:nvSpPr>
      <xdr:spPr>
        <a:xfrm>
          <a:off x="54864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5</xdr:col>
      <xdr:colOff>152400</xdr:colOff>
      <xdr:row>48</xdr:row>
      <xdr:rowOff>0</xdr:rowOff>
    </xdr:from>
    <xdr:to>
      <xdr:col>7</xdr:col>
      <xdr:colOff>133350</xdr:colOff>
      <xdr:row>48</xdr:row>
      <xdr:rowOff>0</xdr:rowOff>
    </xdr:to>
    <xdr:sp>
      <xdr:nvSpPr>
        <xdr:cNvPr id="24" name="Rectangle 25"/>
        <xdr:cNvSpPr>
          <a:spLocks/>
        </xdr:cNvSpPr>
      </xdr:nvSpPr>
      <xdr:spPr>
        <a:xfrm>
          <a:off x="1009650" y="10125075"/>
          <a:ext cx="371475" cy="0"/>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48</xdr:row>
      <xdr:rowOff>0</xdr:rowOff>
    </xdr:from>
    <xdr:to>
      <xdr:col>10</xdr:col>
      <xdr:colOff>19050</xdr:colOff>
      <xdr:row>48</xdr:row>
      <xdr:rowOff>0</xdr:rowOff>
    </xdr:to>
    <xdr:sp>
      <xdr:nvSpPr>
        <xdr:cNvPr id="25" name="TextBox 26"/>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48</xdr:row>
      <xdr:rowOff>0</xdr:rowOff>
    </xdr:from>
    <xdr:to>
      <xdr:col>10</xdr:col>
      <xdr:colOff>19050</xdr:colOff>
      <xdr:row>48</xdr:row>
      <xdr:rowOff>0</xdr:rowOff>
    </xdr:to>
    <xdr:sp>
      <xdr:nvSpPr>
        <xdr:cNvPr id="26" name="TextBox 27"/>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48</xdr:row>
      <xdr:rowOff>0</xdr:rowOff>
    </xdr:from>
    <xdr:to>
      <xdr:col>10</xdr:col>
      <xdr:colOff>19050</xdr:colOff>
      <xdr:row>48</xdr:row>
      <xdr:rowOff>0</xdr:rowOff>
    </xdr:to>
    <xdr:sp>
      <xdr:nvSpPr>
        <xdr:cNvPr id="27" name="TextBox 28"/>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48</xdr:row>
      <xdr:rowOff>0</xdr:rowOff>
    </xdr:from>
    <xdr:to>
      <xdr:col>16</xdr:col>
      <xdr:colOff>171450</xdr:colOff>
      <xdr:row>48</xdr:row>
      <xdr:rowOff>0</xdr:rowOff>
    </xdr:to>
    <xdr:sp>
      <xdr:nvSpPr>
        <xdr:cNvPr id="28" name="Rectangle 29"/>
        <xdr:cNvSpPr>
          <a:spLocks/>
        </xdr:cNvSpPr>
      </xdr:nvSpPr>
      <xdr:spPr>
        <a:xfrm>
          <a:off x="22860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48</xdr:row>
      <xdr:rowOff>0</xdr:rowOff>
    </xdr:from>
    <xdr:to>
      <xdr:col>32</xdr:col>
      <xdr:colOff>171450</xdr:colOff>
      <xdr:row>48</xdr:row>
      <xdr:rowOff>0</xdr:rowOff>
    </xdr:to>
    <xdr:sp>
      <xdr:nvSpPr>
        <xdr:cNvPr id="29" name="Rectangle 30"/>
        <xdr:cNvSpPr>
          <a:spLocks/>
        </xdr:cNvSpPr>
      </xdr:nvSpPr>
      <xdr:spPr>
        <a:xfrm>
          <a:off x="54864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48</xdr:row>
      <xdr:rowOff>0</xdr:rowOff>
    </xdr:from>
    <xdr:to>
      <xdr:col>32</xdr:col>
      <xdr:colOff>171450</xdr:colOff>
      <xdr:row>48</xdr:row>
      <xdr:rowOff>0</xdr:rowOff>
    </xdr:to>
    <xdr:sp>
      <xdr:nvSpPr>
        <xdr:cNvPr id="30" name="Rectangle 31"/>
        <xdr:cNvSpPr>
          <a:spLocks/>
        </xdr:cNvSpPr>
      </xdr:nvSpPr>
      <xdr:spPr>
        <a:xfrm>
          <a:off x="54864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5</xdr:col>
      <xdr:colOff>152400</xdr:colOff>
      <xdr:row>48</xdr:row>
      <xdr:rowOff>0</xdr:rowOff>
    </xdr:from>
    <xdr:to>
      <xdr:col>7</xdr:col>
      <xdr:colOff>133350</xdr:colOff>
      <xdr:row>48</xdr:row>
      <xdr:rowOff>0</xdr:rowOff>
    </xdr:to>
    <xdr:sp>
      <xdr:nvSpPr>
        <xdr:cNvPr id="31" name="Rectangle 32"/>
        <xdr:cNvSpPr>
          <a:spLocks/>
        </xdr:cNvSpPr>
      </xdr:nvSpPr>
      <xdr:spPr>
        <a:xfrm>
          <a:off x="1009650" y="10125075"/>
          <a:ext cx="371475" cy="0"/>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48</xdr:row>
      <xdr:rowOff>0</xdr:rowOff>
    </xdr:from>
    <xdr:to>
      <xdr:col>10</xdr:col>
      <xdr:colOff>19050</xdr:colOff>
      <xdr:row>48</xdr:row>
      <xdr:rowOff>0</xdr:rowOff>
    </xdr:to>
    <xdr:sp>
      <xdr:nvSpPr>
        <xdr:cNvPr id="32" name="TextBox 33"/>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48</xdr:row>
      <xdr:rowOff>0</xdr:rowOff>
    </xdr:from>
    <xdr:to>
      <xdr:col>10</xdr:col>
      <xdr:colOff>19050</xdr:colOff>
      <xdr:row>48</xdr:row>
      <xdr:rowOff>0</xdr:rowOff>
    </xdr:to>
    <xdr:sp>
      <xdr:nvSpPr>
        <xdr:cNvPr id="33" name="TextBox 34"/>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48</xdr:row>
      <xdr:rowOff>0</xdr:rowOff>
    </xdr:from>
    <xdr:to>
      <xdr:col>10</xdr:col>
      <xdr:colOff>19050</xdr:colOff>
      <xdr:row>48</xdr:row>
      <xdr:rowOff>0</xdr:rowOff>
    </xdr:to>
    <xdr:sp>
      <xdr:nvSpPr>
        <xdr:cNvPr id="34" name="TextBox 35"/>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48</xdr:row>
      <xdr:rowOff>0</xdr:rowOff>
    </xdr:from>
    <xdr:to>
      <xdr:col>16</xdr:col>
      <xdr:colOff>171450</xdr:colOff>
      <xdr:row>48</xdr:row>
      <xdr:rowOff>0</xdr:rowOff>
    </xdr:to>
    <xdr:sp>
      <xdr:nvSpPr>
        <xdr:cNvPr id="35" name="Rectangle 36"/>
        <xdr:cNvSpPr>
          <a:spLocks/>
        </xdr:cNvSpPr>
      </xdr:nvSpPr>
      <xdr:spPr>
        <a:xfrm>
          <a:off x="22860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48</xdr:row>
      <xdr:rowOff>0</xdr:rowOff>
    </xdr:from>
    <xdr:to>
      <xdr:col>32</xdr:col>
      <xdr:colOff>171450</xdr:colOff>
      <xdr:row>48</xdr:row>
      <xdr:rowOff>0</xdr:rowOff>
    </xdr:to>
    <xdr:sp>
      <xdr:nvSpPr>
        <xdr:cNvPr id="36" name="Rectangle 37"/>
        <xdr:cNvSpPr>
          <a:spLocks/>
        </xdr:cNvSpPr>
      </xdr:nvSpPr>
      <xdr:spPr>
        <a:xfrm>
          <a:off x="54864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48</xdr:row>
      <xdr:rowOff>0</xdr:rowOff>
    </xdr:from>
    <xdr:to>
      <xdr:col>32</xdr:col>
      <xdr:colOff>171450</xdr:colOff>
      <xdr:row>48</xdr:row>
      <xdr:rowOff>0</xdr:rowOff>
    </xdr:to>
    <xdr:sp>
      <xdr:nvSpPr>
        <xdr:cNvPr id="37" name="Rectangle 38"/>
        <xdr:cNvSpPr>
          <a:spLocks/>
        </xdr:cNvSpPr>
      </xdr:nvSpPr>
      <xdr:spPr>
        <a:xfrm>
          <a:off x="54864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5</xdr:col>
      <xdr:colOff>152400</xdr:colOff>
      <xdr:row>48</xdr:row>
      <xdr:rowOff>0</xdr:rowOff>
    </xdr:from>
    <xdr:to>
      <xdr:col>7</xdr:col>
      <xdr:colOff>133350</xdr:colOff>
      <xdr:row>48</xdr:row>
      <xdr:rowOff>0</xdr:rowOff>
    </xdr:to>
    <xdr:sp>
      <xdr:nvSpPr>
        <xdr:cNvPr id="38" name="Rectangle 39"/>
        <xdr:cNvSpPr>
          <a:spLocks/>
        </xdr:cNvSpPr>
      </xdr:nvSpPr>
      <xdr:spPr>
        <a:xfrm>
          <a:off x="1009650" y="10125075"/>
          <a:ext cx="371475" cy="0"/>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48</xdr:row>
      <xdr:rowOff>0</xdr:rowOff>
    </xdr:from>
    <xdr:to>
      <xdr:col>10</xdr:col>
      <xdr:colOff>19050</xdr:colOff>
      <xdr:row>48</xdr:row>
      <xdr:rowOff>0</xdr:rowOff>
    </xdr:to>
    <xdr:sp>
      <xdr:nvSpPr>
        <xdr:cNvPr id="39" name="TextBox 40"/>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48</xdr:row>
      <xdr:rowOff>0</xdr:rowOff>
    </xdr:from>
    <xdr:to>
      <xdr:col>10</xdr:col>
      <xdr:colOff>19050</xdr:colOff>
      <xdr:row>48</xdr:row>
      <xdr:rowOff>0</xdr:rowOff>
    </xdr:to>
    <xdr:sp>
      <xdr:nvSpPr>
        <xdr:cNvPr id="40" name="TextBox 41"/>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48</xdr:row>
      <xdr:rowOff>0</xdr:rowOff>
    </xdr:from>
    <xdr:to>
      <xdr:col>10</xdr:col>
      <xdr:colOff>19050</xdr:colOff>
      <xdr:row>48</xdr:row>
      <xdr:rowOff>0</xdr:rowOff>
    </xdr:to>
    <xdr:sp>
      <xdr:nvSpPr>
        <xdr:cNvPr id="41" name="TextBox 42"/>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48</xdr:row>
      <xdr:rowOff>0</xdr:rowOff>
    </xdr:from>
    <xdr:to>
      <xdr:col>16</xdr:col>
      <xdr:colOff>171450</xdr:colOff>
      <xdr:row>48</xdr:row>
      <xdr:rowOff>0</xdr:rowOff>
    </xdr:to>
    <xdr:sp>
      <xdr:nvSpPr>
        <xdr:cNvPr id="42" name="Rectangle 43"/>
        <xdr:cNvSpPr>
          <a:spLocks/>
        </xdr:cNvSpPr>
      </xdr:nvSpPr>
      <xdr:spPr>
        <a:xfrm>
          <a:off x="22860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48</xdr:row>
      <xdr:rowOff>0</xdr:rowOff>
    </xdr:from>
    <xdr:to>
      <xdr:col>32</xdr:col>
      <xdr:colOff>171450</xdr:colOff>
      <xdr:row>48</xdr:row>
      <xdr:rowOff>0</xdr:rowOff>
    </xdr:to>
    <xdr:sp>
      <xdr:nvSpPr>
        <xdr:cNvPr id="43" name="Rectangle 44"/>
        <xdr:cNvSpPr>
          <a:spLocks/>
        </xdr:cNvSpPr>
      </xdr:nvSpPr>
      <xdr:spPr>
        <a:xfrm>
          <a:off x="54864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48</xdr:row>
      <xdr:rowOff>0</xdr:rowOff>
    </xdr:from>
    <xdr:to>
      <xdr:col>32</xdr:col>
      <xdr:colOff>171450</xdr:colOff>
      <xdr:row>48</xdr:row>
      <xdr:rowOff>0</xdr:rowOff>
    </xdr:to>
    <xdr:sp>
      <xdr:nvSpPr>
        <xdr:cNvPr id="44" name="Rectangle 45"/>
        <xdr:cNvSpPr>
          <a:spLocks/>
        </xdr:cNvSpPr>
      </xdr:nvSpPr>
      <xdr:spPr>
        <a:xfrm>
          <a:off x="54864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5</xdr:col>
      <xdr:colOff>152400</xdr:colOff>
      <xdr:row>48</xdr:row>
      <xdr:rowOff>0</xdr:rowOff>
    </xdr:from>
    <xdr:to>
      <xdr:col>7</xdr:col>
      <xdr:colOff>133350</xdr:colOff>
      <xdr:row>48</xdr:row>
      <xdr:rowOff>0</xdr:rowOff>
    </xdr:to>
    <xdr:sp>
      <xdr:nvSpPr>
        <xdr:cNvPr id="45" name="Rectangle 46"/>
        <xdr:cNvSpPr>
          <a:spLocks/>
        </xdr:cNvSpPr>
      </xdr:nvSpPr>
      <xdr:spPr>
        <a:xfrm>
          <a:off x="1009650" y="10125075"/>
          <a:ext cx="371475" cy="0"/>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48</xdr:row>
      <xdr:rowOff>0</xdr:rowOff>
    </xdr:from>
    <xdr:to>
      <xdr:col>10</xdr:col>
      <xdr:colOff>19050</xdr:colOff>
      <xdr:row>48</xdr:row>
      <xdr:rowOff>0</xdr:rowOff>
    </xdr:to>
    <xdr:sp>
      <xdr:nvSpPr>
        <xdr:cNvPr id="46" name="TextBox 47"/>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48</xdr:row>
      <xdr:rowOff>0</xdr:rowOff>
    </xdr:from>
    <xdr:to>
      <xdr:col>10</xdr:col>
      <xdr:colOff>19050</xdr:colOff>
      <xdr:row>48</xdr:row>
      <xdr:rowOff>0</xdr:rowOff>
    </xdr:to>
    <xdr:sp>
      <xdr:nvSpPr>
        <xdr:cNvPr id="47" name="TextBox 48"/>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48</xdr:row>
      <xdr:rowOff>0</xdr:rowOff>
    </xdr:from>
    <xdr:to>
      <xdr:col>10</xdr:col>
      <xdr:colOff>19050</xdr:colOff>
      <xdr:row>48</xdr:row>
      <xdr:rowOff>0</xdr:rowOff>
    </xdr:to>
    <xdr:sp>
      <xdr:nvSpPr>
        <xdr:cNvPr id="48" name="TextBox 49"/>
        <xdr:cNvSpPr txBox="1">
          <a:spLocks noChangeArrowheads="1"/>
        </xdr:cNvSpPr>
      </xdr:nvSpPr>
      <xdr:spPr>
        <a:xfrm>
          <a:off x="1047750" y="10125075"/>
          <a:ext cx="819150" cy="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48</xdr:row>
      <xdr:rowOff>0</xdr:rowOff>
    </xdr:from>
    <xdr:to>
      <xdr:col>16</xdr:col>
      <xdr:colOff>171450</xdr:colOff>
      <xdr:row>48</xdr:row>
      <xdr:rowOff>0</xdr:rowOff>
    </xdr:to>
    <xdr:sp>
      <xdr:nvSpPr>
        <xdr:cNvPr id="49" name="Rectangle 50"/>
        <xdr:cNvSpPr>
          <a:spLocks/>
        </xdr:cNvSpPr>
      </xdr:nvSpPr>
      <xdr:spPr>
        <a:xfrm>
          <a:off x="22860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48</xdr:row>
      <xdr:rowOff>0</xdr:rowOff>
    </xdr:from>
    <xdr:to>
      <xdr:col>32</xdr:col>
      <xdr:colOff>171450</xdr:colOff>
      <xdr:row>48</xdr:row>
      <xdr:rowOff>0</xdr:rowOff>
    </xdr:to>
    <xdr:sp>
      <xdr:nvSpPr>
        <xdr:cNvPr id="50" name="Rectangle 51"/>
        <xdr:cNvSpPr>
          <a:spLocks/>
        </xdr:cNvSpPr>
      </xdr:nvSpPr>
      <xdr:spPr>
        <a:xfrm>
          <a:off x="54864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48</xdr:row>
      <xdr:rowOff>0</xdr:rowOff>
    </xdr:from>
    <xdr:to>
      <xdr:col>32</xdr:col>
      <xdr:colOff>171450</xdr:colOff>
      <xdr:row>48</xdr:row>
      <xdr:rowOff>0</xdr:rowOff>
    </xdr:to>
    <xdr:sp>
      <xdr:nvSpPr>
        <xdr:cNvPr id="51" name="Rectangle 52"/>
        <xdr:cNvSpPr>
          <a:spLocks/>
        </xdr:cNvSpPr>
      </xdr:nvSpPr>
      <xdr:spPr>
        <a:xfrm>
          <a:off x="5486400" y="101250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xdr:col>
      <xdr:colOff>19050</xdr:colOff>
      <xdr:row>51</xdr:row>
      <xdr:rowOff>57150</xdr:rowOff>
    </xdr:from>
    <xdr:to>
      <xdr:col>4</xdr:col>
      <xdr:colOff>123825</xdr:colOff>
      <xdr:row>54</xdr:row>
      <xdr:rowOff>104775</xdr:rowOff>
    </xdr:to>
    <xdr:sp>
      <xdr:nvSpPr>
        <xdr:cNvPr id="52" name="Oval 53"/>
        <xdr:cNvSpPr>
          <a:spLocks/>
        </xdr:cNvSpPr>
      </xdr:nvSpPr>
      <xdr:spPr>
        <a:xfrm>
          <a:off x="219075" y="10772775"/>
          <a:ext cx="561975" cy="561975"/>
        </a:xfrm>
        <a:prstGeom prst="ellipse">
          <a:avLst/>
        </a:prstGeom>
        <a:solidFill>
          <a:srgbClr val="FFFFFF"/>
        </a:solidFill>
        <a:ln w="6350" cmpd="sng">
          <a:solidFill>
            <a:srgbClr val="000000"/>
          </a:solidFill>
          <a:headEnd type="none"/>
          <a:tailEnd type="none"/>
        </a:ln>
      </xdr:spPr>
      <xdr:txBody>
        <a:bodyPr vertOverflow="clip" wrap="square" anchor="ctr" vert="wordArtVertRtl"/>
        <a:p>
          <a:pPr algn="ctr">
            <a:defRPr/>
          </a:pPr>
          <a:r>
            <a:rPr lang="en-US" cap="none" sz="600" b="0" i="0" u="none" baseline="0">
              <a:latin typeface="ＭＳ Ｐゴシック"/>
              <a:ea typeface="ＭＳ Ｐゴシック"/>
              <a:cs typeface="ＭＳ Ｐゴシック"/>
            </a:rPr>
            <a:t>受付印</a:t>
          </a:r>
        </a:p>
      </xdr:txBody>
    </xdr:sp>
    <xdr:clientData/>
  </xdr:twoCellAnchor>
  <xdr:twoCellAnchor>
    <xdr:from>
      <xdr:col>26</xdr:col>
      <xdr:colOff>133350</xdr:colOff>
      <xdr:row>75</xdr:row>
      <xdr:rowOff>85725</xdr:rowOff>
    </xdr:from>
    <xdr:to>
      <xdr:col>27</xdr:col>
      <xdr:colOff>76200</xdr:colOff>
      <xdr:row>75</xdr:row>
      <xdr:rowOff>219075</xdr:rowOff>
    </xdr:to>
    <xdr:sp>
      <xdr:nvSpPr>
        <xdr:cNvPr id="53" name="Oval 54"/>
        <xdr:cNvSpPr>
          <a:spLocks noChangeAspect="1"/>
        </xdr:cNvSpPr>
      </xdr:nvSpPr>
      <xdr:spPr>
        <a:xfrm>
          <a:off x="5181600" y="15011400"/>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21</a:t>
          </a:r>
        </a:p>
      </xdr:txBody>
    </xdr:sp>
    <xdr:clientData/>
  </xdr:twoCellAnchor>
  <xdr:twoCellAnchor>
    <xdr:from>
      <xdr:col>26</xdr:col>
      <xdr:colOff>133350</xdr:colOff>
      <xdr:row>76</xdr:row>
      <xdr:rowOff>238125</xdr:rowOff>
    </xdr:from>
    <xdr:to>
      <xdr:col>27</xdr:col>
      <xdr:colOff>76200</xdr:colOff>
      <xdr:row>77</xdr:row>
      <xdr:rowOff>104775</xdr:rowOff>
    </xdr:to>
    <xdr:sp>
      <xdr:nvSpPr>
        <xdr:cNvPr id="54" name="Oval 55"/>
        <xdr:cNvSpPr>
          <a:spLocks/>
        </xdr:cNvSpPr>
      </xdr:nvSpPr>
      <xdr:spPr>
        <a:xfrm>
          <a:off x="5181600" y="15449550"/>
          <a:ext cx="142875" cy="152400"/>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22</a:t>
          </a:r>
        </a:p>
      </xdr:txBody>
    </xdr:sp>
    <xdr:clientData/>
  </xdr:twoCellAnchor>
  <xdr:twoCellAnchor>
    <xdr:from>
      <xdr:col>26</xdr:col>
      <xdr:colOff>133350</xdr:colOff>
      <xdr:row>78</xdr:row>
      <xdr:rowOff>85725</xdr:rowOff>
    </xdr:from>
    <xdr:to>
      <xdr:col>27</xdr:col>
      <xdr:colOff>76200</xdr:colOff>
      <xdr:row>78</xdr:row>
      <xdr:rowOff>219075</xdr:rowOff>
    </xdr:to>
    <xdr:sp>
      <xdr:nvSpPr>
        <xdr:cNvPr id="55" name="Oval 56"/>
        <xdr:cNvSpPr>
          <a:spLocks noChangeAspect="1"/>
        </xdr:cNvSpPr>
      </xdr:nvSpPr>
      <xdr:spPr>
        <a:xfrm>
          <a:off x="5181600" y="15868650"/>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23</a:t>
          </a:r>
        </a:p>
      </xdr:txBody>
    </xdr:sp>
    <xdr:clientData/>
  </xdr:twoCellAnchor>
  <xdr:twoCellAnchor>
    <xdr:from>
      <xdr:col>26</xdr:col>
      <xdr:colOff>133350</xdr:colOff>
      <xdr:row>79</xdr:row>
      <xdr:rowOff>85725</xdr:rowOff>
    </xdr:from>
    <xdr:to>
      <xdr:col>27</xdr:col>
      <xdr:colOff>76200</xdr:colOff>
      <xdr:row>79</xdr:row>
      <xdr:rowOff>219075</xdr:rowOff>
    </xdr:to>
    <xdr:sp>
      <xdr:nvSpPr>
        <xdr:cNvPr id="56" name="Oval 57"/>
        <xdr:cNvSpPr>
          <a:spLocks noChangeAspect="1"/>
        </xdr:cNvSpPr>
      </xdr:nvSpPr>
      <xdr:spPr>
        <a:xfrm>
          <a:off x="5181600" y="16154400"/>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24</a:t>
          </a:r>
        </a:p>
      </xdr:txBody>
    </xdr:sp>
    <xdr:clientData/>
  </xdr:twoCellAnchor>
  <xdr:twoCellAnchor>
    <xdr:from>
      <xdr:col>22</xdr:col>
      <xdr:colOff>142875</xdr:colOff>
      <xdr:row>78</xdr:row>
      <xdr:rowOff>190500</xdr:rowOff>
    </xdr:from>
    <xdr:to>
      <xdr:col>23</xdr:col>
      <xdr:colOff>66675</xdr:colOff>
      <xdr:row>79</xdr:row>
      <xdr:rowOff>28575</xdr:rowOff>
    </xdr:to>
    <xdr:sp>
      <xdr:nvSpPr>
        <xdr:cNvPr id="57" name="Oval 58"/>
        <xdr:cNvSpPr>
          <a:spLocks noChangeAspect="1"/>
        </xdr:cNvSpPr>
      </xdr:nvSpPr>
      <xdr:spPr>
        <a:xfrm>
          <a:off x="4391025" y="15973425"/>
          <a:ext cx="123825" cy="123825"/>
        </a:xfrm>
        <a:prstGeom prst="ellipse">
          <a:avLst/>
        </a:prstGeom>
        <a:noFill/>
        <a:ln w="3175" cmpd="sng">
          <a:solidFill>
            <a:srgbClr val="000000"/>
          </a:solidFill>
          <a:headEnd type="none"/>
          <a:tailEnd type="none"/>
        </a:ln>
      </xdr:spPr>
      <xdr:txBody>
        <a:bodyPr vertOverflow="clip" wrap="square" anchor="ctr"/>
        <a:p>
          <a:pPr algn="ctr">
            <a:defRPr/>
          </a:pPr>
          <a:r>
            <a:rPr lang="en-US" cap="none" sz="400" b="0" i="0" u="none" baseline="0"/>
            <a:t>22</a:t>
          </a:r>
        </a:p>
      </xdr:txBody>
    </xdr:sp>
    <xdr:clientData/>
  </xdr:twoCellAnchor>
  <xdr:twoCellAnchor>
    <xdr:from>
      <xdr:col>22</xdr:col>
      <xdr:colOff>142875</xdr:colOff>
      <xdr:row>79</xdr:row>
      <xdr:rowOff>180975</xdr:rowOff>
    </xdr:from>
    <xdr:to>
      <xdr:col>23</xdr:col>
      <xdr:colOff>66675</xdr:colOff>
      <xdr:row>80</xdr:row>
      <xdr:rowOff>19050</xdr:rowOff>
    </xdr:to>
    <xdr:sp>
      <xdr:nvSpPr>
        <xdr:cNvPr id="58" name="Oval 59"/>
        <xdr:cNvSpPr>
          <a:spLocks noChangeAspect="1"/>
        </xdr:cNvSpPr>
      </xdr:nvSpPr>
      <xdr:spPr>
        <a:xfrm>
          <a:off x="4391025" y="16249650"/>
          <a:ext cx="123825" cy="123825"/>
        </a:xfrm>
        <a:prstGeom prst="ellipse">
          <a:avLst/>
        </a:prstGeom>
        <a:noFill/>
        <a:ln w="3175" cmpd="sng">
          <a:solidFill>
            <a:srgbClr val="000000"/>
          </a:solidFill>
          <a:headEnd type="none"/>
          <a:tailEnd type="none"/>
        </a:ln>
      </xdr:spPr>
      <xdr:txBody>
        <a:bodyPr vertOverflow="clip" wrap="square" anchor="ctr"/>
        <a:p>
          <a:pPr algn="ctr">
            <a:defRPr/>
          </a:pPr>
          <a:r>
            <a:rPr lang="en-US" cap="none" sz="400" b="0" i="0" u="none" baseline="0"/>
            <a:t>22</a:t>
          </a:r>
        </a:p>
      </xdr:txBody>
    </xdr:sp>
    <xdr:clientData/>
  </xdr:twoCellAnchor>
  <xdr:twoCellAnchor>
    <xdr:from>
      <xdr:col>22</xdr:col>
      <xdr:colOff>19050</xdr:colOff>
      <xdr:row>77</xdr:row>
      <xdr:rowOff>123825</xdr:rowOff>
    </xdr:from>
    <xdr:to>
      <xdr:col>22</xdr:col>
      <xdr:colOff>161925</xdr:colOff>
      <xdr:row>77</xdr:row>
      <xdr:rowOff>257175</xdr:rowOff>
    </xdr:to>
    <xdr:sp>
      <xdr:nvSpPr>
        <xdr:cNvPr id="59" name="Oval 60"/>
        <xdr:cNvSpPr>
          <a:spLocks noChangeAspect="1"/>
        </xdr:cNvSpPr>
      </xdr:nvSpPr>
      <xdr:spPr>
        <a:xfrm>
          <a:off x="4267200" y="15621000"/>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21</a:t>
          </a:r>
        </a:p>
      </xdr:txBody>
    </xdr:sp>
    <xdr:clientData/>
  </xdr:twoCellAnchor>
  <xdr:twoCellAnchor>
    <xdr:from>
      <xdr:col>24</xdr:col>
      <xdr:colOff>57150</xdr:colOff>
      <xdr:row>77</xdr:row>
      <xdr:rowOff>123825</xdr:rowOff>
    </xdr:from>
    <xdr:to>
      <xdr:col>25</xdr:col>
      <xdr:colOff>0</xdr:colOff>
      <xdr:row>77</xdr:row>
      <xdr:rowOff>257175</xdr:rowOff>
    </xdr:to>
    <xdr:sp>
      <xdr:nvSpPr>
        <xdr:cNvPr id="60" name="Oval 61"/>
        <xdr:cNvSpPr>
          <a:spLocks noChangeAspect="1"/>
        </xdr:cNvSpPr>
      </xdr:nvSpPr>
      <xdr:spPr>
        <a:xfrm>
          <a:off x="4705350" y="15621000"/>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20</a:t>
          </a:r>
        </a:p>
      </xdr:txBody>
    </xdr:sp>
    <xdr:clientData/>
  </xdr:twoCellAnchor>
  <xdr:twoCellAnchor>
    <xdr:from>
      <xdr:col>5</xdr:col>
      <xdr:colOff>152400</xdr:colOff>
      <xdr:row>68</xdr:row>
      <xdr:rowOff>123825</xdr:rowOff>
    </xdr:from>
    <xdr:to>
      <xdr:col>7</xdr:col>
      <xdr:colOff>133350</xdr:colOff>
      <xdr:row>69</xdr:row>
      <xdr:rowOff>152400</xdr:rowOff>
    </xdr:to>
    <xdr:sp>
      <xdr:nvSpPr>
        <xdr:cNvPr id="61" name="Rectangle 62"/>
        <xdr:cNvSpPr>
          <a:spLocks/>
        </xdr:cNvSpPr>
      </xdr:nvSpPr>
      <xdr:spPr>
        <a:xfrm>
          <a:off x="1009650" y="13716000"/>
          <a:ext cx="371475" cy="180975"/>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85</xdr:row>
      <xdr:rowOff>266700</xdr:rowOff>
    </xdr:from>
    <xdr:to>
      <xdr:col>10</xdr:col>
      <xdr:colOff>19050</xdr:colOff>
      <xdr:row>86</xdr:row>
      <xdr:rowOff>123825</xdr:rowOff>
    </xdr:to>
    <xdr:sp>
      <xdr:nvSpPr>
        <xdr:cNvPr id="62" name="TextBox 63"/>
        <xdr:cNvSpPr txBox="1">
          <a:spLocks noChangeArrowheads="1"/>
        </xdr:cNvSpPr>
      </xdr:nvSpPr>
      <xdr:spPr>
        <a:xfrm>
          <a:off x="1047750" y="18049875"/>
          <a:ext cx="819150" cy="142875"/>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86</xdr:row>
      <xdr:rowOff>85725</xdr:rowOff>
    </xdr:from>
    <xdr:to>
      <xdr:col>10</xdr:col>
      <xdr:colOff>19050</xdr:colOff>
      <xdr:row>86</xdr:row>
      <xdr:rowOff>209550</xdr:rowOff>
    </xdr:to>
    <xdr:sp>
      <xdr:nvSpPr>
        <xdr:cNvPr id="63" name="TextBox 64"/>
        <xdr:cNvSpPr txBox="1">
          <a:spLocks noChangeArrowheads="1"/>
        </xdr:cNvSpPr>
      </xdr:nvSpPr>
      <xdr:spPr>
        <a:xfrm>
          <a:off x="1047750" y="18154650"/>
          <a:ext cx="819150" cy="13335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86</xdr:row>
      <xdr:rowOff>180975</xdr:rowOff>
    </xdr:from>
    <xdr:to>
      <xdr:col>10</xdr:col>
      <xdr:colOff>19050</xdr:colOff>
      <xdr:row>87</xdr:row>
      <xdr:rowOff>47625</xdr:rowOff>
    </xdr:to>
    <xdr:sp>
      <xdr:nvSpPr>
        <xdr:cNvPr id="64" name="TextBox 65"/>
        <xdr:cNvSpPr txBox="1">
          <a:spLocks noChangeArrowheads="1"/>
        </xdr:cNvSpPr>
      </xdr:nvSpPr>
      <xdr:spPr>
        <a:xfrm>
          <a:off x="1047750" y="18249900"/>
          <a:ext cx="819150" cy="15240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93</xdr:row>
      <xdr:rowOff>0</xdr:rowOff>
    </xdr:from>
    <xdr:to>
      <xdr:col>16</xdr:col>
      <xdr:colOff>171450</xdr:colOff>
      <xdr:row>93</xdr:row>
      <xdr:rowOff>171450</xdr:rowOff>
    </xdr:to>
    <xdr:sp>
      <xdr:nvSpPr>
        <xdr:cNvPr id="65" name="Rectangle 66"/>
        <xdr:cNvSpPr>
          <a:spLocks/>
        </xdr:cNvSpPr>
      </xdr:nvSpPr>
      <xdr:spPr>
        <a:xfrm>
          <a:off x="2286000" y="19230975"/>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76</xdr:row>
      <xdr:rowOff>0</xdr:rowOff>
    </xdr:from>
    <xdr:to>
      <xdr:col>32</xdr:col>
      <xdr:colOff>171450</xdr:colOff>
      <xdr:row>76</xdr:row>
      <xdr:rowOff>171450</xdr:rowOff>
    </xdr:to>
    <xdr:sp>
      <xdr:nvSpPr>
        <xdr:cNvPr id="66" name="Rectangle 67"/>
        <xdr:cNvSpPr>
          <a:spLocks/>
        </xdr:cNvSpPr>
      </xdr:nvSpPr>
      <xdr:spPr>
        <a:xfrm>
          <a:off x="5486400" y="15211425"/>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74</xdr:row>
      <xdr:rowOff>0</xdr:rowOff>
    </xdr:from>
    <xdr:to>
      <xdr:col>32</xdr:col>
      <xdr:colOff>171450</xdr:colOff>
      <xdr:row>74</xdr:row>
      <xdr:rowOff>171450</xdr:rowOff>
    </xdr:to>
    <xdr:sp>
      <xdr:nvSpPr>
        <xdr:cNvPr id="67" name="Rectangle 68"/>
        <xdr:cNvSpPr>
          <a:spLocks/>
        </xdr:cNvSpPr>
      </xdr:nvSpPr>
      <xdr:spPr>
        <a:xfrm>
          <a:off x="5486400" y="14639925"/>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xdr:col>
      <xdr:colOff>19050</xdr:colOff>
      <xdr:row>102</xdr:row>
      <xdr:rowOff>57150</xdr:rowOff>
    </xdr:from>
    <xdr:to>
      <xdr:col>4</xdr:col>
      <xdr:colOff>123825</xdr:colOff>
      <xdr:row>105</xdr:row>
      <xdr:rowOff>104775</xdr:rowOff>
    </xdr:to>
    <xdr:sp>
      <xdr:nvSpPr>
        <xdr:cNvPr id="68" name="Oval 70"/>
        <xdr:cNvSpPr>
          <a:spLocks/>
        </xdr:cNvSpPr>
      </xdr:nvSpPr>
      <xdr:spPr>
        <a:xfrm>
          <a:off x="219075" y="20878800"/>
          <a:ext cx="561975" cy="561975"/>
        </a:xfrm>
        <a:prstGeom prst="ellipse">
          <a:avLst/>
        </a:prstGeom>
        <a:solidFill>
          <a:srgbClr val="FFFFFF"/>
        </a:solidFill>
        <a:ln w="6350" cmpd="sng">
          <a:solidFill>
            <a:srgbClr val="000000"/>
          </a:solidFill>
          <a:headEnd type="none"/>
          <a:tailEnd type="none"/>
        </a:ln>
      </xdr:spPr>
      <xdr:txBody>
        <a:bodyPr vertOverflow="clip" wrap="square" anchor="ctr" vert="wordArtVertRtl"/>
        <a:p>
          <a:pPr algn="ctr">
            <a:defRPr/>
          </a:pPr>
          <a:r>
            <a:rPr lang="en-US" cap="none" sz="600" b="0" i="0" u="none" baseline="0">
              <a:latin typeface="ＭＳ Ｐゴシック"/>
              <a:ea typeface="ＭＳ Ｐゴシック"/>
              <a:cs typeface="ＭＳ Ｐゴシック"/>
            </a:rPr>
            <a:t>受付印</a:t>
          </a:r>
        </a:p>
      </xdr:txBody>
    </xdr:sp>
    <xdr:clientData/>
  </xdr:twoCellAnchor>
  <xdr:twoCellAnchor>
    <xdr:from>
      <xdr:col>26</xdr:col>
      <xdr:colOff>133350</xdr:colOff>
      <xdr:row>126</xdr:row>
      <xdr:rowOff>85725</xdr:rowOff>
    </xdr:from>
    <xdr:to>
      <xdr:col>27</xdr:col>
      <xdr:colOff>76200</xdr:colOff>
      <xdr:row>126</xdr:row>
      <xdr:rowOff>219075</xdr:rowOff>
    </xdr:to>
    <xdr:sp>
      <xdr:nvSpPr>
        <xdr:cNvPr id="69" name="Oval 71"/>
        <xdr:cNvSpPr>
          <a:spLocks noChangeAspect="1"/>
        </xdr:cNvSpPr>
      </xdr:nvSpPr>
      <xdr:spPr>
        <a:xfrm>
          <a:off x="5181600" y="25117425"/>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21</a:t>
          </a:r>
        </a:p>
      </xdr:txBody>
    </xdr:sp>
    <xdr:clientData/>
  </xdr:twoCellAnchor>
  <xdr:twoCellAnchor>
    <xdr:from>
      <xdr:col>26</xdr:col>
      <xdr:colOff>133350</xdr:colOff>
      <xdr:row>127</xdr:row>
      <xdr:rowOff>238125</xdr:rowOff>
    </xdr:from>
    <xdr:to>
      <xdr:col>27</xdr:col>
      <xdr:colOff>76200</xdr:colOff>
      <xdr:row>128</xdr:row>
      <xdr:rowOff>104775</xdr:rowOff>
    </xdr:to>
    <xdr:sp>
      <xdr:nvSpPr>
        <xdr:cNvPr id="70" name="Oval 72"/>
        <xdr:cNvSpPr>
          <a:spLocks/>
        </xdr:cNvSpPr>
      </xdr:nvSpPr>
      <xdr:spPr>
        <a:xfrm>
          <a:off x="5181600" y="25555575"/>
          <a:ext cx="142875" cy="152400"/>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22</a:t>
          </a:r>
        </a:p>
      </xdr:txBody>
    </xdr:sp>
    <xdr:clientData/>
  </xdr:twoCellAnchor>
  <xdr:twoCellAnchor>
    <xdr:from>
      <xdr:col>26</xdr:col>
      <xdr:colOff>133350</xdr:colOff>
      <xdr:row>129</xdr:row>
      <xdr:rowOff>85725</xdr:rowOff>
    </xdr:from>
    <xdr:to>
      <xdr:col>27</xdr:col>
      <xdr:colOff>76200</xdr:colOff>
      <xdr:row>129</xdr:row>
      <xdr:rowOff>219075</xdr:rowOff>
    </xdr:to>
    <xdr:sp>
      <xdr:nvSpPr>
        <xdr:cNvPr id="71" name="Oval 73"/>
        <xdr:cNvSpPr>
          <a:spLocks noChangeAspect="1"/>
        </xdr:cNvSpPr>
      </xdr:nvSpPr>
      <xdr:spPr>
        <a:xfrm>
          <a:off x="5181600" y="25974675"/>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23</a:t>
          </a:r>
        </a:p>
      </xdr:txBody>
    </xdr:sp>
    <xdr:clientData/>
  </xdr:twoCellAnchor>
  <xdr:twoCellAnchor>
    <xdr:from>
      <xdr:col>26</xdr:col>
      <xdr:colOff>133350</xdr:colOff>
      <xdr:row>130</xdr:row>
      <xdr:rowOff>85725</xdr:rowOff>
    </xdr:from>
    <xdr:to>
      <xdr:col>27</xdr:col>
      <xdr:colOff>76200</xdr:colOff>
      <xdr:row>130</xdr:row>
      <xdr:rowOff>219075</xdr:rowOff>
    </xdr:to>
    <xdr:sp>
      <xdr:nvSpPr>
        <xdr:cNvPr id="72" name="Oval 74"/>
        <xdr:cNvSpPr>
          <a:spLocks noChangeAspect="1"/>
        </xdr:cNvSpPr>
      </xdr:nvSpPr>
      <xdr:spPr>
        <a:xfrm>
          <a:off x="5181600" y="26260425"/>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24</a:t>
          </a:r>
        </a:p>
      </xdr:txBody>
    </xdr:sp>
    <xdr:clientData/>
  </xdr:twoCellAnchor>
  <xdr:twoCellAnchor>
    <xdr:from>
      <xdr:col>22</xdr:col>
      <xdr:colOff>142875</xdr:colOff>
      <xdr:row>129</xdr:row>
      <xdr:rowOff>190500</xdr:rowOff>
    </xdr:from>
    <xdr:to>
      <xdr:col>23</xdr:col>
      <xdr:colOff>66675</xdr:colOff>
      <xdr:row>130</xdr:row>
      <xdr:rowOff>28575</xdr:rowOff>
    </xdr:to>
    <xdr:sp>
      <xdr:nvSpPr>
        <xdr:cNvPr id="73" name="Oval 75"/>
        <xdr:cNvSpPr>
          <a:spLocks noChangeAspect="1"/>
        </xdr:cNvSpPr>
      </xdr:nvSpPr>
      <xdr:spPr>
        <a:xfrm>
          <a:off x="4391025" y="26079450"/>
          <a:ext cx="123825" cy="123825"/>
        </a:xfrm>
        <a:prstGeom prst="ellipse">
          <a:avLst/>
        </a:prstGeom>
        <a:noFill/>
        <a:ln w="3175" cmpd="sng">
          <a:solidFill>
            <a:srgbClr val="000000"/>
          </a:solidFill>
          <a:headEnd type="none"/>
          <a:tailEnd type="none"/>
        </a:ln>
      </xdr:spPr>
      <xdr:txBody>
        <a:bodyPr vertOverflow="clip" wrap="square" anchor="ctr"/>
        <a:p>
          <a:pPr algn="ctr">
            <a:defRPr/>
          </a:pPr>
          <a:r>
            <a:rPr lang="en-US" cap="none" sz="400" b="0" i="0" u="none" baseline="0"/>
            <a:t>22</a:t>
          </a:r>
        </a:p>
      </xdr:txBody>
    </xdr:sp>
    <xdr:clientData/>
  </xdr:twoCellAnchor>
  <xdr:twoCellAnchor>
    <xdr:from>
      <xdr:col>22</xdr:col>
      <xdr:colOff>142875</xdr:colOff>
      <xdr:row>130</xdr:row>
      <xdr:rowOff>180975</xdr:rowOff>
    </xdr:from>
    <xdr:to>
      <xdr:col>23</xdr:col>
      <xdr:colOff>66675</xdr:colOff>
      <xdr:row>131</xdr:row>
      <xdr:rowOff>19050</xdr:rowOff>
    </xdr:to>
    <xdr:sp>
      <xdr:nvSpPr>
        <xdr:cNvPr id="74" name="Oval 76"/>
        <xdr:cNvSpPr>
          <a:spLocks noChangeAspect="1"/>
        </xdr:cNvSpPr>
      </xdr:nvSpPr>
      <xdr:spPr>
        <a:xfrm>
          <a:off x="4391025" y="26355675"/>
          <a:ext cx="123825" cy="123825"/>
        </a:xfrm>
        <a:prstGeom prst="ellipse">
          <a:avLst/>
        </a:prstGeom>
        <a:noFill/>
        <a:ln w="3175" cmpd="sng">
          <a:solidFill>
            <a:srgbClr val="000000"/>
          </a:solidFill>
          <a:headEnd type="none"/>
          <a:tailEnd type="none"/>
        </a:ln>
      </xdr:spPr>
      <xdr:txBody>
        <a:bodyPr vertOverflow="clip" wrap="square" anchor="ctr"/>
        <a:p>
          <a:pPr algn="ctr">
            <a:defRPr/>
          </a:pPr>
          <a:r>
            <a:rPr lang="en-US" cap="none" sz="400" b="0" i="0" u="none" baseline="0"/>
            <a:t>22</a:t>
          </a:r>
        </a:p>
      </xdr:txBody>
    </xdr:sp>
    <xdr:clientData/>
  </xdr:twoCellAnchor>
  <xdr:twoCellAnchor>
    <xdr:from>
      <xdr:col>22</xdr:col>
      <xdr:colOff>19050</xdr:colOff>
      <xdr:row>128</xdr:row>
      <xdr:rowOff>123825</xdr:rowOff>
    </xdr:from>
    <xdr:to>
      <xdr:col>22</xdr:col>
      <xdr:colOff>161925</xdr:colOff>
      <xdr:row>128</xdr:row>
      <xdr:rowOff>257175</xdr:rowOff>
    </xdr:to>
    <xdr:sp>
      <xdr:nvSpPr>
        <xdr:cNvPr id="75" name="Oval 77"/>
        <xdr:cNvSpPr>
          <a:spLocks noChangeAspect="1"/>
        </xdr:cNvSpPr>
      </xdr:nvSpPr>
      <xdr:spPr>
        <a:xfrm>
          <a:off x="4267200" y="25727025"/>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21</a:t>
          </a:r>
        </a:p>
      </xdr:txBody>
    </xdr:sp>
    <xdr:clientData/>
  </xdr:twoCellAnchor>
  <xdr:twoCellAnchor>
    <xdr:from>
      <xdr:col>24</xdr:col>
      <xdr:colOff>57150</xdr:colOff>
      <xdr:row>128</xdr:row>
      <xdr:rowOff>123825</xdr:rowOff>
    </xdr:from>
    <xdr:to>
      <xdr:col>25</xdr:col>
      <xdr:colOff>0</xdr:colOff>
      <xdr:row>128</xdr:row>
      <xdr:rowOff>257175</xdr:rowOff>
    </xdr:to>
    <xdr:sp>
      <xdr:nvSpPr>
        <xdr:cNvPr id="76" name="Oval 78"/>
        <xdr:cNvSpPr>
          <a:spLocks noChangeAspect="1"/>
        </xdr:cNvSpPr>
      </xdr:nvSpPr>
      <xdr:spPr>
        <a:xfrm>
          <a:off x="4705350" y="25727025"/>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500" b="0" i="0" u="none" baseline="0"/>
            <a:t>20</a:t>
          </a:r>
        </a:p>
      </xdr:txBody>
    </xdr:sp>
    <xdr:clientData/>
  </xdr:twoCellAnchor>
  <xdr:twoCellAnchor>
    <xdr:from>
      <xdr:col>5</xdr:col>
      <xdr:colOff>152400</xdr:colOff>
      <xdr:row>119</xdr:row>
      <xdr:rowOff>123825</xdr:rowOff>
    </xdr:from>
    <xdr:to>
      <xdr:col>7</xdr:col>
      <xdr:colOff>133350</xdr:colOff>
      <xdr:row>120</xdr:row>
      <xdr:rowOff>152400</xdr:rowOff>
    </xdr:to>
    <xdr:sp>
      <xdr:nvSpPr>
        <xdr:cNvPr id="77" name="Rectangle 79"/>
        <xdr:cNvSpPr>
          <a:spLocks/>
        </xdr:cNvSpPr>
      </xdr:nvSpPr>
      <xdr:spPr>
        <a:xfrm>
          <a:off x="1009650" y="23822025"/>
          <a:ext cx="371475" cy="180975"/>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136</xdr:row>
      <xdr:rowOff>266700</xdr:rowOff>
    </xdr:from>
    <xdr:to>
      <xdr:col>10</xdr:col>
      <xdr:colOff>19050</xdr:colOff>
      <xdr:row>137</xdr:row>
      <xdr:rowOff>123825</xdr:rowOff>
    </xdr:to>
    <xdr:sp>
      <xdr:nvSpPr>
        <xdr:cNvPr id="78" name="TextBox 80"/>
        <xdr:cNvSpPr txBox="1">
          <a:spLocks noChangeArrowheads="1"/>
        </xdr:cNvSpPr>
      </xdr:nvSpPr>
      <xdr:spPr>
        <a:xfrm>
          <a:off x="1047750" y="28155900"/>
          <a:ext cx="819150" cy="142875"/>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137</xdr:row>
      <xdr:rowOff>85725</xdr:rowOff>
    </xdr:from>
    <xdr:to>
      <xdr:col>10</xdr:col>
      <xdr:colOff>19050</xdr:colOff>
      <xdr:row>137</xdr:row>
      <xdr:rowOff>209550</xdr:rowOff>
    </xdr:to>
    <xdr:sp>
      <xdr:nvSpPr>
        <xdr:cNvPr id="79" name="TextBox 81"/>
        <xdr:cNvSpPr txBox="1">
          <a:spLocks noChangeArrowheads="1"/>
        </xdr:cNvSpPr>
      </xdr:nvSpPr>
      <xdr:spPr>
        <a:xfrm>
          <a:off x="1047750" y="28260675"/>
          <a:ext cx="819150" cy="13335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137</xdr:row>
      <xdr:rowOff>180975</xdr:rowOff>
    </xdr:from>
    <xdr:to>
      <xdr:col>10</xdr:col>
      <xdr:colOff>19050</xdr:colOff>
      <xdr:row>138</xdr:row>
      <xdr:rowOff>47625</xdr:rowOff>
    </xdr:to>
    <xdr:sp>
      <xdr:nvSpPr>
        <xdr:cNvPr id="80" name="TextBox 82"/>
        <xdr:cNvSpPr txBox="1">
          <a:spLocks noChangeArrowheads="1"/>
        </xdr:cNvSpPr>
      </xdr:nvSpPr>
      <xdr:spPr>
        <a:xfrm>
          <a:off x="1047750" y="28355925"/>
          <a:ext cx="819150" cy="15240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141</xdr:row>
      <xdr:rowOff>0</xdr:rowOff>
    </xdr:from>
    <xdr:to>
      <xdr:col>16</xdr:col>
      <xdr:colOff>171450</xdr:colOff>
      <xdr:row>141</xdr:row>
      <xdr:rowOff>171450</xdr:rowOff>
    </xdr:to>
    <xdr:sp>
      <xdr:nvSpPr>
        <xdr:cNvPr id="81" name="Rectangle 83"/>
        <xdr:cNvSpPr>
          <a:spLocks/>
        </xdr:cNvSpPr>
      </xdr:nvSpPr>
      <xdr:spPr>
        <a:xfrm>
          <a:off x="2286000" y="29317950"/>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127</xdr:row>
      <xdr:rowOff>0</xdr:rowOff>
    </xdr:from>
    <xdr:to>
      <xdr:col>32</xdr:col>
      <xdr:colOff>171450</xdr:colOff>
      <xdr:row>127</xdr:row>
      <xdr:rowOff>171450</xdr:rowOff>
    </xdr:to>
    <xdr:sp>
      <xdr:nvSpPr>
        <xdr:cNvPr id="82" name="Rectangle 84"/>
        <xdr:cNvSpPr>
          <a:spLocks/>
        </xdr:cNvSpPr>
      </xdr:nvSpPr>
      <xdr:spPr>
        <a:xfrm>
          <a:off x="5486400" y="25317450"/>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28</xdr:col>
      <xdr:colOff>38100</xdr:colOff>
      <xdr:row>125</xdr:row>
      <xdr:rowOff>0</xdr:rowOff>
    </xdr:from>
    <xdr:to>
      <xdr:col>32</xdr:col>
      <xdr:colOff>171450</xdr:colOff>
      <xdr:row>125</xdr:row>
      <xdr:rowOff>171450</xdr:rowOff>
    </xdr:to>
    <xdr:sp>
      <xdr:nvSpPr>
        <xdr:cNvPr id="83" name="Rectangle 85"/>
        <xdr:cNvSpPr>
          <a:spLocks/>
        </xdr:cNvSpPr>
      </xdr:nvSpPr>
      <xdr:spPr>
        <a:xfrm>
          <a:off x="5486400" y="24745950"/>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147"/>
  <sheetViews>
    <sheetView showGridLines="0" tabSelected="1" workbookViewId="0" topLeftCell="A1">
      <selection activeCell="C3" sqref="C3"/>
    </sheetView>
  </sheetViews>
  <sheetFormatPr defaultColWidth="9.00390625" defaultRowHeight="13.5"/>
  <cols>
    <col min="1" max="1" width="2.625" style="27" customWidth="1"/>
    <col min="2" max="4" width="2.00390625" style="27" customWidth="1"/>
    <col min="5" max="5" width="2.625" style="27" customWidth="1"/>
    <col min="6" max="6" width="2.50390625" style="27" customWidth="1"/>
    <col min="7" max="16384" width="2.625" style="27" customWidth="1"/>
  </cols>
  <sheetData>
    <row r="1" spans="14:38" s="23" customFormat="1" ht="13.5" customHeight="1">
      <c r="N1" s="241" t="s">
        <v>3</v>
      </c>
      <c r="O1" s="241"/>
      <c r="P1" s="241"/>
      <c r="Q1" s="241"/>
      <c r="R1" s="241"/>
      <c r="S1" s="24"/>
      <c r="AL1" s="98" t="s">
        <v>117</v>
      </c>
    </row>
    <row r="2" spans="8:38" s="23" customFormat="1" ht="18.75">
      <c r="H2" s="25" t="s">
        <v>0</v>
      </c>
      <c r="I2" s="26">
        <v>2</v>
      </c>
      <c r="J2" s="26">
        <v>2</v>
      </c>
      <c r="K2" s="23" t="s">
        <v>1</v>
      </c>
      <c r="N2" s="241"/>
      <c r="O2" s="241"/>
      <c r="P2" s="241"/>
      <c r="Q2" s="241"/>
      <c r="R2" s="241"/>
      <c r="S2" s="23" t="s">
        <v>2</v>
      </c>
      <c r="AL2" s="98"/>
    </row>
    <row r="3" spans="14:38" s="23" customFormat="1" ht="14.25">
      <c r="N3" s="241"/>
      <c r="O3" s="241"/>
      <c r="P3" s="241"/>
      <c r="Q3" s="241"/>
      <c r="R3" s="241"/>
      <c r="S3" s="24"/>
      <c r="AL3" s="98"/>
    </row>
    <row r="4" spans="12:42" ht="14.25">
      <c r="L4" s="23" t="s">
        <v>114</v>
      </c>
      <c r="N4" s="28"/>
      <c r="O4" s="28"/>
      <c r="P4" s="28"/>
      <c r="Q4" s="28"/>
      <c r="R4" s="28"/>
      <c r="S4" s="28"/>
      <c r="AL4" s="98"/>
      <c r="AP4" s="29"/>
    </row>
    <row r="5" spans="14:38" ht="12">
      <c r="N5" s="28"/>
      <c r="O5" s="28"/>
      <c r="P5" s="28"/>
      <c r="Q5" s="28"/>
      <c r="R5" s="28"/>
      <c r="S5" s="28"/>
      <c r="AL5" s="98"/>
    </row>
    <row r="6" spans="1:38" ht="14.25" customHeight="1">
      <c r="A6" s="196" t="s">
        <v>50</v>
      </c>
      <c r="B6" s="197"/>
      <c r="C6" s="197"/>
      <c r="D6" s="197"/>
      <c r="E6" s="197"/>
      <c r="F6" s="198"/>
      <c r="G6" s="272" t="s">
        <v>5</v>
      </c>
      <c r="H6" s="206"/>
      <c r="I6" s="206"/>
      <c r="J6" s="273"/>
      <c r="K6" s="269"/>
      <c r="L6" s="270"/>
      <c r="M6" s="270"/>
      <c r="N6" s="270"/>
      <c r="O6" s="270"/>
      <c r="P6" s="270"/>
      <c r="Q6" s="270"/>
      <c r="R6" s="270"/>
      <c r="S6" s="270"/>
      <c r="T6" s="270"/>
      <c r="U6" s="270"/>
      <c r="V6" s="270"/>
      <c r="W6" s="270"/>
      <c r="X6" s="270"/>
      <c r="Y6" s="270"/>
      <c r="Z6" s="270"/>
      <c r="AA6" s="270"/>
      <c r="AB6" s="271"/>
      <c r="AC6" s="109" t="s">
        <v>7</v>
      </c>
      <c r="AD6" s="110"/>
      <c r="AE6" s="110"/>
      <c r="AF6" s="110"/>
      <c r="AG6" s="110"/>
      <c r="AH6" s="110"/>
      <c r="AI6" s="111"/>
      <c r="AJ6" s="30"/>
      <c r="AK6" s="30"/>
      <c r="AL6" s="98"/>
    </row>
    <row r="7" spans="1:38" ht="14.25" customHeight="1">
      <c r="A7" s="199"/>
      <c r="B7" s="200"/>
      <c r="C7" s="200"/>
      <c r="D7" s="200"/>
      <c r="E7" s="200"/>
      <c r="F7" s="201"/>
      <c r="G7" s="258"/>
      <c r="H7" s="236"/>
      <c r="I7" s="236"/>
      <c r="J7" s="274"/>
      <c r="K7" s="247"/>
      <c r="L7" s="248"/>
      <c r="M7" s="248"/>
      <c r="N7" s="248"/>
      <c r="O7" s="248"/>
      <c r="P7" s="248"/>
      <c r="Q7" s="248"/>
      <c r="R7" s="248"/>
      <c r="S7" s="248"/>
      <c r="T7" s="248"/>
      <c r="U7" s="248"/>
      <c r="V7" s="248"/>
      <c r="W7" s="248"/>
      <c r="X7" s="248"/>
      <c r="Y7" s="248"/>
      <c r="Z7" s="248"/>
      <c r="AA7" s="248"/>
      <c r="AB7" s="249"/>
      <c r="AC7" s="257"/>
      <c r="AD7" s="209"/>
      <c r="AE7" s="209"/>
      <c r="AF7" s="209"/>
      <c r="AG7" s="209"/>
      <c r="AH7" s="209"/>
      <c r="AI7" s="210"/>
      <c r="AJ7" s="30"/>
      <c r="AK7" s="31"/>
      <c r="AL7" s="98"/>
    </row>
    <row r="8" spans="1:38" ht="14.25" customHeight="1">
      <c r="A8" s="199"/>
      <c r="B8" s="200"/>
      <c r="C8" s="200"/>
      <c r="D8" s="200"/>
      <c r="E8" s="200"/>
      <c r="F8" s="201"/>
      <c r="G8" s="148" t="s">
        <v>120</v>
      </c>
      <c r="H8" s="149"/>
      <c r="I8" s="149"/>
      <c r="J8" s="150"/>
      <c r="K8" s="244" t="s">
        <v>83</v>
      </c>
      <c r="L8" s="245"/>
      <c r="M8" s="245"/>
      <c r="N8" s="245"/>
      <c r="O8" s="245"/>
      <c r="P8" s="245"/>
      <c r="Q8" s="245"/>
      <c r="R8" s="245"/>
      <c r="S8" s="245"/>
      <c r="T8" s="245"/>
      <c r="U8" s="245"/>
      <c r="V8" s="245"/>
      <c r="W8" s="245"/>
      <c r="X8" s="245"/>
      <c r="Y8" s="245"/>
      <c r="Z8" s="245"/>
      <c r="AA8" s="245"/>
      <c r="AB8" s="246"/>
      <c r="AC8" s="258"/>
      <c r="AD8" s="236"/>
      <c r="AE8" s="236"/>
      <c r="AF8" s="236"/>
      <c r="AG8" s="236"/>
      <c r="AH8" s="236"/>
      <c r="AI8" s="250"/>
      <c r="AJ8" s="30"/>
      <c r="AK8" s="31"/>
      <c r="AL8" s="98"/>
    </row>
    <row r="9" spans="1:38" ht="14.25" customHeight="1">
      <c r="A9" s="199"/>
      <c r="B9" s="200"/>
      <c r="C9" s="200"/>
      <c r="D9" s="200"/>
      <c r="E9" s="200"/>
      <c r="F9" s="201"/>
      <c r="G9" s="151"/>
      <c r="H9" s="152"/>
      <c r="I9" s="152"/>
      <c r="J9" s="153"/>
      <c r="K9" s="247"/>
      <c r="L9" s="248"/>
      <c r="M9" s="248"/>
      <c r="N9" s="248"/>
      <c r="O9" s="248"/>
      <c r="P9" s="248"/>
      <c r="Q9" s="248"/>
      <c r="R9" s="248"/>
      <c r="S9" s="248"/>
      <c r="T9" s="248"/>
      <c r="U9" s="248"/>
      <c r="V9" s="248"/>
      <c r="W9" s="248"/>
      <c r="X9" s="248"/>
      <c r="Y9" s="248"/>
      <c r="Z9" s="248"/>
      <c r="AA9" s="248"/>
      <c r="AB9" s="249"/>
      <c r="AC9" s="112" t="s">
        <v>8</v>
      </c>
      <c r="AD9" s="113"/>
      <c r="AE9" s="113"/>
      <c r="AF9" s="113"/>
      <c r="AG9" s="113"/>
      <c r="AH9" s="113"/>
      <c r="AI9" s="114"/>
      <c r="AJ9" s="30"/>
      <c r="AK9" s="30"/>
      <c r="AL9" s="98"/>
    </row>
    <row r="10" spans="1:38" ht="14.25" customHeight="1">
      <c r="A10" s="202"/>
      <c r="B10" s="203"/>
      <c r="C10" s="203"/>
      <c r="D10" s="203"/>
      <c r="E10" s="203"/>
      <c r="F10" s="204"/>
      <c r="G10" s="275" t="s">
        <v>11</v>
      </c>
      <c r="H10" s="276"/>
      <c r="I10" s="276"/>
      <c r="J10" s="277"/>
      <c r="K10" s="244"/>
      <c r="L10" s="245"/>
      <c r="M10" s="245"/>
      <c r="N10" s="245"/>
      <c r="O10" s="245"/>
      <c r="P10" s="245"/>
      <c r="Q10" s="245"/>
      <c r="R10" s="245"/>
      <c r="S10" s="245"/>
      <c r="T10" s="245"/>
      <c r="U10" s="245"/>
      <c r="V10" s="245"/>
      <c r="W10" s="245"/>
      <c r="X10" s="245"/>
      <c r="Y10" s="245"/>
      <c r="Z10" s="245"/>
      <c r="AA10" s="245"/>
      <c r="AB10" s="246"/>
      <c r="AC10" s="259"/>
      <c r="AD10" s="237"/>
      <c r="AE10" s="237"/>
      <c r="AF10" s="237"/>
      <c r="AG10" s="237"/>
      <c r="AH10" s="237"/>
      <c r="AI10" s="260"/>
      <c r="AJ10" s="20"/>
      <c r="AK10" s="31"/>
      <c r="AL10" s="98"/>
    </row>
    <row r="11" spans="1:38" ht="14.25" customHeight="1">
      <c r="A11" s="32"/>
      <c r="B11" s="263" t="s">
        <v>4</v>
      </c>
      <c r="C11" s="263"/>
      <c r="D11" s="263"/>
      <c r="E11" s="263"/>
      <c r="F11" s="264"/>
      <c r="G11" s="276"/>
      <c r="H11" s="276"/>
      <c r="I11" s="276"/>
      <c r="J11" s="277"/>
      <c r="K11" s="247"/>
      <c r="L11" s="248"/>
      <c r="M11" s="248"/>
      <c r="N11" s="248"/>
      <c r="O11" s="248"/>
      <c r="P11" s="248"/>
      <c r="Q11" s="248"/>
      <c r="R11" s="248"/>
      <c r="S11" s="248"/>
      <c r="T11" s="248"/>
      <c r="U11" s="248"/>
      <c r="V11" s="248"/>
      <c r="W11" s="248"/>
      <c r="X11" s="248"/>
      <c r="Y11" s="248"/>
      <c r="Z11" s="248"/>
      <c r="AA11" s="248"/>
      <c r="AB11" s="249"/>
      <c r="AC11" s="261"/>
      <c r="AD11" s="243"/>
      <c r="AE11" s="243"/>
      <c r="AF11" s="243"/>
      <c r="AG11" s="243"/>
      <c r="AH11" s="243"/>
      <c r="AI11" s="262"/>
      <c r="AJ11" s="20"/>
      <c r="AK11" s="31"/>
      <c r="AL11" s="98"/>
    </row>
    <row r="12" spans="1:38" ht="14.25" customHeight="1">
      <c r="A12" s="33"/>
      <c r="B12" s="31"/>
      <c r="C12" s="31"/>
      <c r="D12" s="31"/>
      <c r="E12" s="31"/>
      <c r="F12" s="34"/>
      <c r="G12" s="279" t="s">
        <v>51</v>
      </c>
      <c r="H12" s="279"/>
      <c r="I12" s="279"/>
      <c r="J12" s="280"/>
      <c r="K12" s="267"/>
      <c r="L12" s="268"/>
      <c r="M12" s="268"/>
      <c r="N12" s="268"/>
      <c r="O12" s="268"/>
      <c r="P12" s="268"/>
      <c r="Q12" s="268"/>
      <c r="R12" s="268"/>
      <c r="S12" s="268"/>
      <c r="T12" s="268"/>
      <c r="U12" s="268"/>
      <c r="V12" s="268"/>
      <c r="W12" s="268"/>
      <c r="X12" s="268"/>
      <c r="Y12" s="35"/>
      <c r="Z12" s="35"/>
      <c r="AA12" s="35"/>
      <c r="AB12" s="36"/>
      <c r="AC12" s="112" t="s">
        <v>9</v>
      </c>
      <c r="AD12" s="113"/>
      <c r="AE12" s="113"/>
      <c r="AF12" s="113"/>
      <c r="AG12" s="113"/>
      <c r="AH12" s="113"/>
      <c r="AI12" s="114"/>
      <c r="AJ12" s="37"/>
      <c r="AK12" s="30"/>
      <c r="AL12" s="98"/>
    </row>
    <row r="13" spans="1:38" ht="25.5" customHeight="1">
      <c r="A13" s="84"/>
      <c r="B13" s="81" t="s">
        <v>14</v>
      </c>
      <c r="C13" s="83"/>
      <c r="D13" s="81" t="s">
        <v>15</v>
      </c>
      <c r="E13" s="83"/>
      <c r="F13" s="82" t="s">
        <v>16</v>
      </c>
      <c r="G13" s="212" t="s">
        <v>6</v>
      </c>
      <c r="H13" s="212"/>
      <c r="I13" s="212"/>
      <c r="J13" s="278"/>
      <c r="K13" s="265"/>
      <c r="L13" s="266"/>
      <c r="M13" s="266"/>
      <c r="N13" s="266"/>
      <c r="O13" s="266"/>
      <c r="P13" s="266"/>
      <c r="Q13" s="266"/>
      <c r="R13" s="266"/>
      <c r="S13" s="266"/>
      <c r="T13" s="266"/>
      <c r="U13" s="266"/>
      <c r="V13" s="266"/>
      <c r="W13" s="266"/>
      <c r="X13" s="266"/>
      <c r="Y13" s="39"/>
      <c r="Z13" s="39" t="s">
        <v>10</v>
      </c>
      <c r="AA13" s="39"/>
      <c r="AB13" s="39"/>
      <c r="AC13" s="255"/>
      <c r="AD13" s="256"/>
      <c r="AE13" s="6"/>
      <c r="AF13" s="38" t="s">
        <v>52</v>
      </c>
      <c r="AG13" s="6"/>
      <c r="AH13" s="38" t="s">
        <v>52</v>
      </c>
      <c r="AI13" s="7"/>
      <c r="AJ13" s="20"/>
      <c r="AK13" s="31"/>
      <c r="AL13" s="98"/>
    </row>
    <row r="14" ht="12">
      <c r="AL14" s="98"/>
    </row>
    <row r="15" spans="1:38" ht="12">
      <c r="A15" s="27" t="s">
        <v>12</v>
      </c>
      <c r="AL15" s="98"/>
    </row>
    <row r="16" ht="6.75" customHeight="1">
      <c r="AL16" s="98"/>
    </row>
    <row r="17" spans="1:38" ht="12">
      <c r="A17" s="27" t="s">
        <v>115</v>
      </c>
      <c r="AL17" s="98"/>
    </row>
    <row r="18" ht="6.75" customHeight="1">
      <c r="AL18" s="98"/>
    </row>
    <row r="19" spans="2:38" ht="13.5" customHeight="1">
      <c r="B19" s="205" t="s">
        <v>18</v>
      </c>
      <c r="C19" s="206"/>
      <c r="D19" s="206"/>
      <c r="E19" s="206"/>
      <c r="F19" s="206"/>
      <c r="G19" s="207"/>
      <c r="H19" s="251" t="s">
        <v>13</v>
      </c>
      <c r="I19" s="252"/>
      <c r="J19" s="252"/>
      <c r="K19" s="252"/>
      <c r="L19" s="206" t="s">
        <v>0</v>
      </c>
      <c r="M19" s="206"/>
      <c r="N19" s="242"/>
      <c r="O19" s="206" t="s">
        <v>14</v>
      </c>
      <c r="P19" s="242"/>
      <c r="Q19" s="206" t="s">
        <v>15</v>
      </c>
      <c r="R19" s="242"/>
      <c r="S19" s="207" t="s">
        <v>16</v>
      </c>
      <c r="AL19" s="98"/>
    </row>
    <row r="20" spans="2:38" ht="12">
      <c r="B20" s="208"/>
      <c r="C20" s="209"/>
      <c r="D20" s="209"/>
      <c r="E20" s="209"/>
      <c r="F20" s="209"/>
      <c r="G20" s="210"/>
      <c r="H20" s="253"/>
      <c r="I20" s="254"/>
      <c r="J20" s="254"/>
      <c r="K20" s="254"/>
      <c r="L20" s="236"/>
      <c r="M20" s="236"/>
      <c r="N20" s="243"/>
      <c r="O20" s="236"/>
      <c r="P20" s="243"/>
      <c r="Q20" s="236"/>
      <c r="R20" s="243"/>
      <c r="S20" s="250"/>
      <c r="AL20" s="98"/>
    </row>
    <row r="21" spans="2:38" ht="12">
      <c r="B21" s="208"/>
      <c r="C21" s="209"/>
      <c r="D21" s="209"/>
      <c r="E21" s="209"/>
      <c r="F21" s="209"/>
      <c r="G21" s="210"/>
      <c r="H21" s="239" t="s">
        <v>17</v>
      </c>
      <c r="I21" s="239"/>
      <c r="J21" s="239"/>
      <c r="K21" s="239"/>
      <c r="L21" s="209" t="s">
        <v>0</v>
      </c>
      <c r="M21" s="209"/>
      <c r="N21" s="237"/>
      <c r="O21" s="209" t="s">
        <v>14</v>
      </c>
      <c r="P21" s="237"/>
      <c r="Q21" s="209" t="s">
        <v>15</v>
      </c>
      <c r="R21" s="237"/>
      <c r="S21" s="210" t="s">
        <v>16</v>
      </c>
      <c r="AL21" s="98"/>
    </row>
    <row r="22" spans="2:38" ht="12">
      <c r="B22" s="211"/>
      <c r="C22" s="212"/>
      <c r="D22" s="212"/>
      <c r="E22" s="212"/>
      <c r="F22" s="212"/>
      <c r="G22" s="213"/>
      <c r="H22" s="240"/>
      <c r="I22" s="240"/>
      <c r="J22" s="240"/>
      <c r="K22" s="240"/>
      <c r="L22" s="212"/>
      <c r="M22" s="212"/>
      <c r="N22" s="238"/>
      <c r="O22" s="212"/>
      <c r="P22" s="238"/>
      <c r="Q22" s="212"/>
      <c r="R22" s="238"/>
      <c r="S22" s="213"/>
      <c r="AL22" s="98"/>
    </row>
    <row r="23" ht="12">
      <c r="AL23" s="98"/>
    </row>
    <row r="24" spans="1:38" ht="12">
      <c r="A24" s="27" t="s">
        <v>19</v>
      </c>
      <c r="AL24" s="98"/>
    </row>
    <row r="25" spans="35:38" ht="12">
      <c r="AI25" s="40" t="s">
        <v>35</v>
      </c>
      <c r="AJ25" s="40"/>
      <c r="AK25" s="40"/>
      <c r="AL25" s="98"/>
    </row>
    <row r="26" spans="2:38" ht="22.5" customHeight="1">
      <c r="B26" s="214" t="s">
        <v>116</v>
      </c>
      <c r="C26" s="215"/>
      <c r="D26" s="215"/>
      <c r="E26" s="215"/>
      <c r="F26" s="215"/>
      <c r="G26" s="215"/>
      <c r="H26" s="215"/>
      <c r="I26" s="215"/>
      <c r="J26" s="216"/>
      <c r="K26" s="229" t="s">
        <v>53</v>
      </c>
      <c r="L26" s="229"/>
      <c r="M26" s="230"/>
      <c r="N26" s="230"/>
      <c r="O26" s="230"/>
      <c r="P26" s="230"/>
      <c r="Q26" s="230"/>
      <c r="R26" s="230"/>
      <c r="S26" s="231"/>
      <c r="T26" s="221" t="s">
        <v>31</v>
      </c>
      <c r="U26" s="222"/>
      <c r="V26" s="227" t="s">
        <v>44</v>
      </c>
      <c r="W26" s="228"/>
      <c r="X26" s="228"/>
      <c r="Y26" s="228"/>
      <c r="Z26" s="228"/>
      <c r="AA26" s="229" t="s">
        <v>85</v>
      </c>
      <c r="AB26" s="229"/>
      <c r="AC26" s="230"/>
      <c r="AD26" s="230"/>
      <c r="AE26" s="230"/>
      <c r="AF26" s="230"/>
      <c r="AG26" s="230"/>
      <c r="AH26" s="230"/>
      <c r="AI26" s="231"/>
      <c r="AJ26" s="41"/>
      <c r="AK26" s="42"/>
      <c r="AL26" s="98"/>
    </row>
    <row r="27" spans="2:38" ht="22.5" customHeight="1">
      <c r="B27" s="160" t="s">
        <v>109</v>
      </c>
      <c r="C27" s="217"/>
      <c r="D27" s="161"/>
      <c r="E27" s="232" t="s">
        <v>37</v>
      </c>
      <c r="F27" s="233"/>
      <c r="G27" s="233"/>
      <c r="H27" s="233"/>
      <c r="I27" s="233"/>
      <c r="J27" s="233"/>
      <c r="K27" s="166" t="s">
        <v>54</v>
      </c>
      <c r="L27" s="166"/>
      <c r="M27" s="234"/>
      <c r="N27" s="234"/>
      <c r="O27" s="234"/>
      <c r="P27" s="234"/>
      <c r="Q27" s="234"/>
      <c r="R27" s="234"/>
      <c r="S27" s="235"/>
      <c r="T27" s="223"/>
      <c r="U27" s="224"/>
      <c r="V27" s="225" t="s">
        <v>86</v>
      </c>
      <c r="W27" s="226"/>
      <c r="X27" s="226"/>
      <c r="Y27" s="226"/>
      <c r="Z27" s="226"/>
      <c r="AA27" s="166" t="s">
        <v>87</v>
      </c>
      <c r="AB27" s="166"/>
      <c r="AC27" s="167">
        <f>IF(AND(M41="",M42="",AC26=""),"",IF(AC26-M41-M42&lt;0,0,AC26-M41-M42))</f>
      </c>
      <c r="AD27" s="167"/>
      <c r="AE27" s="167"/>
      <c r="AF27" s="167"/>
      <c r="AG27" s="167"/>
      <c r="AH27" s="167"/>
      <c r="AI27" s="168"/>
      <c r="AJ27" s="43"/>
      <c r="AK27" s="42"/>
      <c r="AL27" s="98"/>
    </row>
    <row r="28" spans="2:38" ht="22.5" customHeight="1">
      <c r="B28" s="160"/>
      <c r="C28" s="217"/>
      <c r="D28" s="161"/>
      <c r="E28" s="169" t="s">
        <v>38</v>
      </c>
      <c r="F28" s="170"/>
      <c r="G28" s="170"/>
      <c r="H28" s="170"/>
      <c r="I28" s="170"/>
      <c r="J28" s="170"/>
      <c r="K28" s="166" t="s">
        <v>55</v>
      </c>
      <c r="L28" s="166"/>
      <c r="M28" s="234"/>
      <c r="N28" s="234"/>
      <c r="O28" s="234"/>
      <c r="P28" s="234"/>
      <c r="Q28" s="234"/>
      <c r="R28" s="234"/>
      <c r="S28" s="235"/>
      <c r="T28" s="160" t="s">
        <v>32</v>
      </c>
      <c r="U28" s="161"/>
      <c r="V28" s="169" t="s">
        <v>27</v>
      </c>
      <c r="W28" s="170"/>
      <c r="X28" s="170"/>
      <c r="Y28" s="170"/>
      <c r="Z28" s="170"/>
      <c r="AA28" s="166"/>
      <c r="AB28" s="166"/>
      <c r="AC28" s="167">
        <f>IF(AND(M26="",M43=""),"",MIN(M26,M43))</f>
      </c>
      <c r="AD28" s="167"/>
      <c r="AE28" s="167"/>
      <c r="AF28" s="167"/>
      <c r="AG28" s="167"/>
      <c r="AH28" s="167"/>
      <c r="AI28" s="168"/>
      <c r="AJ28" s="43"/>
      <c r="AK28" s="42"/>
      <c r="AL28" s="98"/>
    </row>
    <row r="29" spans="2:38" ht="22.5" customHeight="1">
      <c r="B29" s="160"/>
      <c r="C29" s="217"/>
      <c r="D29" s="161"/>
      <c r="E29" s="169" t="s">
        <v>39</v>
      </c>
      <c r="F29" s="170"/>
      <c r="G29" s="170"/>
      <c r="H29" s="170"/>
      <c r="I29" s="170"/>
      <c r="J29" s="170"/>
      <c r="K29" s="166" t="s">
        <v>56</v>
      </c>
      <c r="L29" s="166"/>
      <c r="M29" s="234"/>
      <c r="N29" s="234"/>
      <c r="O29" s="234"/>
      <c r="P29" s="234"/>
      <c r="Q29" s="234"/>
      <c r="R29" s="234"/>
      <c r="S29" s="235"/>
      <c r="T29" s="160"/>
      <c r="U29" s="161"/>
      <c r="V29" s="169" t="s">
        <v>30</v>
      </c>
      <c r="W29" s="170"/>
      <c r="X29" s="170"/>
      <c r="Y29" s="170"/>
      <c r="Z29" s="170"/>
      <c r="AA29" s="166"/>
      <c r="AB29" s="166"/>
      <c r="AC29" s="167">
        <f>IF(AND(AC27="",AC28=""),"",IF(N(AC28)-N(AC27)&lt;0,0,N(AC28)-N(AC27)))</f>
      </c>
      <c r="AD29" s="167"/>
      <c r="AE29" s="167"/>
      <c r="AF29" s="167"/>
      <c r="AG29" s="167"/>
      <c r="AH29" s="167"/>
      <c r="AI29" s="168"/>
      <c r="AJ29" s="43"/>
      <c r="AK29" s="42"/>
      <c r="AL29" s="98"/>
    </row>
    <row r="30" spans="2:38" ht="22.5" customHeight="1">
      <c r="B30" s="160"/>
      <c r="C30" s="217"/>
      <c r="D30" s="161"/>
      <c r="E30" s="169" t="s">
        <v>40</v>
      </c>
      <c r="F30" s="170"/>
      <c r="G30" s="170"/>
      <c r="H30" s="170"/>
      <c r="I30" s="170"/>
      <c r="J30" s="170"/>
      <c r="K30" s="166" t="s">
        <v>57</v>
      </c>
      <c r="L30" s="166"/>
      <c r="M30" s="167">
        <f>IF(M27="","",Sheet2!A8)</f>
      </c>
      <c r="N30" s="167"/>
      <c r="O30" s="167"/>
      <c r="P30" s="167"/>
      <c r="Q30" s="167"/>
      <c r="R30" s="167"/>
      <c r="S30" s="168"/>
      <c r="T30" s="160"/>
      <c r="U30" s="161"/>
      <c r="V30" s="169"/>
      <c r="W30" s="170"/>
      <c r="X30" s="170"/>
      <c r="Y30" s="170"/>
      <c r="Z30" s="170"/>
      <c r="AA30" s="166"/>
      <c r="AB30" s="166"/>
      <c r="AC30" s="167"/>
      <c r="AD30" s="167"/>
      <c r="AE30" s="167"/>
      <c r="AF30" s="167"/>
      <c r="AG30" s="167"/>
      <c r="AH30" s="167"/>
      <c r="AI30" s="168"/>
      <c r="AJ30" s="43"/>
      <c r="AK30" s="42"/>
      <c r="AL30" s="98"/>
    </row>
    <row r="31" spans="2:38" ht="22.5" customHeight="1">
      <c r="B31" s="160"/>
      <c r="C31" s="217"/>
      <c r="D31" s="161"/>
      <c r="E31" s="169" t="s">
        <v>41</v>
      </c>
      <c r="F31" s="170"/>
      <c r="G31" s="170"/>
      <c r="H31" s="170"/>
      <c r="I31" s="170"/>
      <c r="J31" s="170"/>
      <c r="K31" s="166" t="s">
        <v>58</v>
      </c>
      <c r="L31" s="166"/>
      <c r="M31" s="167">
        <f>IF(M28="","",Sheet2!A16)</f>
      </c>
      <c r="N31" s="167"/>
      <c r="O31" s="167"/>
      <c r="P31" s="167"/>
      <c r="Q31" s="167"/>
      <c r="R31" s="167"/>
      <c r="S31" s="168"/>
      <c r="T31" s="160"/>
      <c r="U31" s="161"/>
      <c r="V31" s="164" t="s">
        <v>28</v>
      </c>
      <c r="W31" s="165"/>
      <c r="X31" s="165"/>
      <c r="Y31" s="165"/>
      <c r="Z31" s="165"/>
      <c r="AA31" s="166"/>
      <c r="AB31" s="166"/>
      <c r="AC31" s="167">
        <f>IF(AC29="","",ROUNDDOWN(N(AC29)*3/5,0))</f>
      </c>
      <c r="AD31" s="167"/>
      <c r="AE31" s="167"/>
      <c r="AF31" s="167"/>
      <c r="AG31" s="167"/>
      <c r="AH31" s="167"/>
      <c r="AI31" s="168"/>
      <c r="AJ31" s="43"/>
      <c r="AK31" s="42"/>
      <c r="AL31" s="98"/>
    </row>
    <row r="32" spans="2:37" ht="22.5" customHeight="1">
      <c r="B32" s="160"/>
      <c r="C32" s="217"/>
      <c r="D32" s="161"/>
      <c r="E32" s="169" t="s">
        <v>42</v>
      </c>
      <c r="F32" s="170"/>
      <c r="G32" s="170"/>
      <c r="H32" s="170"/>
      <c r="I32" s="170"/>
      <c r="J32" s="170"/>
      <c r="K32" s="166" t="s">
        <v>59</v>
      </c>
      <c r="L32" s="166"/>
      <c r="M32" s="167">
        <f>IF(M29="","",Sheet2!A23)</f>
      </c>
      <c r="N32" s="167"/>
      <c r="O32" s="167"/>
      <c r="P32" s="167"/>
      <c r="Q32" s="167"/>
      <c r="R32" s="167"/>
      <c r="S32" s="168"/>
      <c r="T32" s="162"/>
      <c r="U32" s="163"/>
      <c r="V32" s="189" t="s">
        <v>29</v>
      </c>
      <c r="W32" s="190"/>
      <c r="X32" s="190"/>
      <c r="Y32" s="190"/>
      <c r="Z32" s="190"/>
      <c r="AA32" s="191"/>
      <c r="AB32" s="191"/>
      <c r="AC32" s="192">
        <f>IF(AC29="","",ROUNDUP(N(AC29)*2/5,0))</f>
      </c>
      <c r="AD32" s="192"/>
      <c r="AE32" s="192"/>
      <c r="AF32" s="192"/>
      <c r="AG32" s="192"/>
      <c r="AH32" s="192"/>
      <c r="AI32" s="193"/>
      <c r="AJ32" s="43"/>
      <c r="AK32" s="42"/>
    </row>
    <row r="33" spans="2:19" ht="22.5" customHeight="1">
      <c r="B33" s="160"/>
      <c r="C33" s="217"/>
      <c r="D33" s="161"/>
      <c r="E33" s="187" t="s">
        <v>88</v>
      </c>
      <c r="F33" s="188"/>
      <c r="G33" s="188"/>
      <c r="H33" s="188"/>
      <c r="I33" s="188"/>
      <c r="J33" s="188"/>
      <c r="K33" s="166" t="s">
        <v>60</v>
      </c>
      <c r="L33" s="166"/>
      <c r="M33" s="167">
        <f>IF(AND(M30="",M31="",M32=""),"",N(M30)+N(M31)+N(M32))</f>
      </c>
      <c r="N33" s="167"/>
      <c r="O33" s="167"/>
      <c r="P33" s="167"/>
      <c r="Q33" s="167"/>
      <c r="R33" s="167"/>
      <c r="S33" s="168"/>
    </row>
    <row r="34" spans="2:19" ht="22.5" customHeight="1">
      <c r="B34" s="160"/>
      <c r="C34" s="217"/>
      <c r="D34" s="161"/>
      <c r="E34" s="194" t="s">
        <v>24</v>
      </c>
      <c r="F34" s="195"/>
      <c r="G34" s="170" t="s">
        <v>43</v>
      </c>
      <c r="H34" s="170"/>
      <c r="I34" s="170"/>
      <c r="J34" s="170"/>
      <c r="K34" s="166" t="s">
        <v>61</v>
      </c>
      <c r="L34" s="166"/>
      <c r="M34" s="234"/>
      <c r="N34" s="234"/>
      <c r="O34" s="234"/>
      <c r="P34" s="234"/>
      <c r="Q34" s="234"/>
      <c r="R34" s="234"/>
      <c r="S34" s="235"/>
    </row>
    <row r="35" spans="2:19" ht="22.5" customHeight="1">
      <c r="B35" s="160"/>
      <c r="C35" s="217"/>
      <c r="D35" s="161"/>
      <c r="E35" s="194"/>
      <c r="F35" s="195"/>
      <c r="G35" s="170" t="s">
        <v>20</v>
      </c>
      <c r="H35" s="170"/>
      <c r="I35" s="170"/>
      <c r="J35" s="170"/>
      <c r="K35" s="166" t="s">
        <v>62</v>
      </c>
      <c r="L35" s="166"/>
      <c r="M35" s="234"/>
      <c r="N35" s="234"/>
      <c r="O35" s="234"/>
      <c r="P35" s="234"/>
      <c r="Q35" s="234"/>
      <c r="R35" s="234"/>
      <c r="S35" s="235"/>
    </row>
    <row r="36" spans="2:19" ht="22.5" customHeight="1">
      <c r="B36" s="160"/>
      <c r="C36" s="217"/>
      <c r="D36" s="161"/>
      <c r="E36" s="194"/>
      <c r="F36" s="195"/>
      <c r="G36" s="170" t="s">
        <v>21</v>
      </c>
      <c r="H36" s="170"/>
      <c r="I36" s="170"/>
      <c r="J36" s="170"/>
      <c r="K36" s="166" t="s">
        <v>63</v>
      </c>
      <c r="L36" s="166"/>
      <c r="M36" s="234"/>
      <c r="N36" s="234"/>
      <c r="O36" s="234"/>
      <c r="P36" s="234"/>
      <c r="Q36" s="234"/>
      <c r="R36" s="234"/>
      <c r="S36" s="235"/>
    </row>
    <row r="37" spans="2:19" ht="22.5" customHeight="1">
      <c r="B37" s="160"/>
      <c r="C37" s="217"/>
      <c r="D37" s="161"/>
      <c r="E37" s="194"/>
      <c r="F37" s="195"/>
      <c r="G37" s="170" t="s">
        <v>22</v>
      </c>
      <c r="H37" s="170"/>
      <c r="I37" s="170"/>
      <c r="J37" s="170"/>
      <c r="K37" s="166" t="s">
        <v>64</v>
      </c>
      <c r="L37" s="166"/>
      <c r="M37" s="234"/>
      <c r="N37" s="234"/>
      <c r="O37" s="234"/>
      <c r="P37" s="234"/>
      <c r="Q37" s="234"/>
      <c r="R37" s="234"/>
      <c r="S37" s="235"/>
    </row>
    <row r="38" spans="2:19" ht="22.5" customHeight="1">
      <c r="B38" s="160"/>
      <c r="C38" s="217"/>
      <c r="D38" s="161"/>
      <c r="E38" s="194"/>
      <c r="F38" s="195"/>
      <c r="G38" s="170" t="s">
        <v>23</v>
      </c>
      <c r="H38" s="170"/>
      <c r="I38" s="170"/>
      <c r="J38" s="170"/>
      <c r="K38" s="166" t="s">
        <v>89</v>
      </c>
      <c r="L38" s="166"/>
      <c r="M38" s="234"/>
      <c r="N38" s="234"/>
      <c r="O38" s="234"/>
      <c r="P38" s="234"/>
      <c r="Q38" s="234"/>
      <c r="R38" s="234"/>
      <c r="S38" s="235"/>
    </row>
    <row r="39" spans="2:19" ht="22.5" customHeight="1">
      <c r="B39" s="160"/>
      <c r="C39" s="217"/>
      <c r="D39" s="161"/>
      <c r="E39" s="194"/>
      <c r="F39" s="195"/>
      <c r="G39" s="170"/>
      <c r="H39" s="170"/>
      <c r="I39" s="170"/>
      <c r="J39" s="170"/>
      <c r="K39" s="166" t="s">
        <v>90</v>
      </c>
      <c r="L39" s="166"/>
      <c r="M39" s="234"/>
      <c r="N39" s="234"/>
      <c r="O39" s="234"/>
      <c r="P39" s="234"/>
      <c r="Q39" s="234"/>
      <c r="R39" s="234"/>
      <c r="S39" s="235"/>
    </row>
    <row r="40" spans="2:19" ht="22.5" customHeight="1">
      <c r="B40" s="160"/>
      <c r="C40" s="217"/>
      <c r="D40" s="161"/>
      <c r="E40" s="194"/>
      <c r="F40" s="195"/>
      <c r="G40" s="170" t="s">
        <v>45</v>
      </c>
      <c r="H40" s="170"/>
      <c r="I40" s="170"/>
      <c r="J40" s="170"/>
      <c r="K40" s="166" t="s">
        <v>91</v>
      </c>
      <c r="L40" s="166"/>
      <c r="M40" s="167">
        <f>IF(AND(M34="",M35="",M36="",M37="",M38="",M39=""),"",SUM(M34:S39))</f>
      </c>
      <c r="N40" s="167"/>
      <c r="O40" s="167"/>
      <c r="P40" s="167"/>
      <c r="Q40" s="167"/>
      <c r="R40" s="167"/>
      <c r="S40" s="168"/>
    </row>
    <row r="41" spans="2:37" ht="22.5" customHeight="1">
      <c r="B41" s="160"/>
      <c r="C41" s="217"/>
      <c r="D41" s="161"/>
      <c r="E41" s="194" t="s">
        <v>25</v>
      </c>
      <c r="F41" s="195"/>
      <c r="G41" s="170" t="s">
        <v>26</v>
      </c>
      <c r="H41" s="170"/>
      <c r="I41" s="170"/>
      <c r="J41" s="170"/>
      <c r="K41" s="166" t="s">
        <v>92</v>
      </c>
      <c r="L41" s="166"/>
      <c r="M41" s="234"/>
      <c r="N41" s="234"/>
      <c r="O41" s="234"/>
      <c r="P41" s="234"/>
      <c r="Q41" s="234"/>
      <c r="R41" s="234"/>
      <c r="S41" s="235"/>
      <c r="V41" s="176" t="s">
        <v>33</v>
      </c>
      <c r="W41" s="177"/>
      <c r="X41" s="44"/>
      <c r="Y41" s="44"/>
      <c r="Z41" s="44"/>
      <c r="AA41" s="44"/>
      <c r="AB41" s="44"/>
      <c r="AC41" s="44"/>
      <c r="AD41" s="44"/>
      <c r="AE41" s="44"/>
      <c r="AF41" s="44"/>
      <c r="AG41" s="44"/>
      <c r="AH41" s="44"/>
      <c r="AI41" s="45"/>
      <c r="AJ41" s="46"/>
      <c r="AK41" s="46"/>
    </row>
    <row r="42" spans="2:37" ht="22.5" customHeight="1">
      <c r="B42" s="160"/>
      <c r="C42" s="217"/>
      <c r="D42" s="161"/>
      <c r="E42" s="194"/>
      <c r="F42" s="195"/>
      <c r="G42" s="170" t="s">
        <v>34</v>
      </c>
      <c r="H42" s="170"/>
      <c r="I42" s="170"/>
      <c r="J42" s="170"/>
      <c r="K42" s="166" t="s">
        <v>93</v>
      </c>
      <c r="L42" s="166"/>
      <c r="M42" s="234"/>
      <c r="N42" s="234"/>
      <c r="O42" s="234"/>
      <c r="P42" s="234"/>
      <c r="Q42" s="234"/>
      <c r="R42" s="234"/>
      <c r="S42" s="235"/>
      <c r="V42" s="178"/>
      <c r="W42" s="179"/>
      <c r="X42" s="46"/>
      <c r="Y42" s="46"/>
      <c r="Z42" s="46"/>
      <c r="AA42" s="46"/>
      <c r="AB42" s="46"/>
      <c r="AC42" s="46"/>
      <c r="AD42" s="46"/>
      <c r="AE42" s="46"/>
      <c r="AF42" s="46"/>
      <c r="AG42" s="46"/>
      <c r="AH42" s="46"/>
      <c r="AI42" s="47"/>
      <c r="AJ42" s="46"/>
      <c r="AK42" s="46"/>
    </row>
    <row r="43" spans="2:37" ht="22.5" customHeight="1">
      <c r="B43" s="162"/>
      <c r="C43" s="218"/>
      <c r="D43" s="163"/>
      <c r="E43" s="219" t="s">
        <v>94</v>
      </c>
      <c r="F43" s="220"/>
      <c r="G43" s="220"/>
      <c r="H43" s="220"/>
      <c r="I43" s="220"/>
      <c r="J43" s="220"/>
      <c r="K43" s="191" t="s">
        <v>95</v>
      </c>
      <c r="L43" s="191"/>
      <c r="M43" s="192">
        <f>IF(AND(M33="",M40="",M41="",M42=""),"",IF(N(M33)+N(M40)-M41-M42&lt;0,0,N(M33)+N(M40)-M41-M42))</f>
      </c>
      <c r="N43" s="192"/>
      <c r="O43" s="192"/>
      <c r="P43" s="192"/>
      <c r="Q43" s="192"/>
      <c r="R43" s="192"/>
      <c r="S43" s="193"/>
      <c r="V43" s="180"/>
      <c r="W43" s="181"/>
      <c r="X43" s="48"/>
      <c r="Y43" s="48"/>
      <c r="Z43" s="48"/>
      <c r="AA43" s="48"/>
      <c r="AB43" s="48"/>
      <c r="AC43" s="48"/>
      <c r="AD43" s="48"/>
      <c r="AE43" s="48"/>
      <c r="AF43" s="48"/>
      <c r="AG43" s="48"/>
      <c r="AH43" s="48"/>
      <c r="AI43" s="49"/>
      <c r="AJ43" s="46"/>
      <c r="AK43" s="46"/>
    </row>
    <row r="44" spans="3:37" ht="8.25" customHeight="1">
      <c r="C44" s="50"/>
      <c r="D44" s="50"/>
      <c r="E44" s="51"/>
      <c r="F44" s="51"/>
      <c r="G44" s="51"/>
      <c r="H44" s="51"/>
      <c r="I44" s="51"/>
      <c r="J44" s="51"/>
      <c r="K44" s="52"/>
      <c r="L44" s="52"/>
      <c r="M44" s="53"/>
      <c r="N44" s="53"/>
      <c r="O44" s="53"/>
      <c r="P44" s="53"/>
      <c r="Q44" s="53"/>
      <c r="R44" s="53"/>
      <c r="S44" s="53"/>
      <c r="V44" s="54"/>
      <c r="W44" s="54"/>
      <c r="X44" s="46"/>
      <c r="Y44" s="46"/>
      <c r="Z44" s="46"/>
      <c r="AA44" s="46"/>
      <c r="AB44" s="46"/>
      <c r="AC44" s="46"/>
      <c r="AD44" s="46"/>
      <c r="AE44" s="46"/>
      <c r="AF44" s="46"/>
      <c r="AG44" s="46"/>
      <c r="AH44" s="46"/>
      <c r="AI44" s="46"/>
      <c r="AJ44" s="46"/>
      <c r="AK44" s="46"/>
    </row>
    <row r="45" ht="12">
      <c r="A45" s="27" t="s">
        <v>36</v>
      </c>
    </row>
    <row r="48" ht="12">
      <c r="AL48" s="40"/>
    </row>
    <row r="49" spans="14:38" s="55" customFormat="1" ht="13.5" customHeight="1">
      <c r="N49" s="128" t="s">
        <v>3</v>
      </c>
      <c r="O49" s="128"/>
      <c r="P49" s="128"/>
      <c r="Q49" s="128"/>
      <c r="R49" s="128"/>
      <c r="S49" s="56"/>
      <c r="AL49" s="99" t="s">
        <v>118</v>
      </c>
    </row>
    <row r="50" spans="8:38" s="55" customFormat="1" ht="18.75">
      <c r="H50" s="57" t="s">
        <v>0</v>
      </c>
      <c r="I50" s="26">
        <v>2</v>
      </c>
      <c r="J50" s="26">
        <v>2</v>
      </c>
      <c r="K50" s="55" t="s">
        <v>1</v>
      </c>
      <c r="N50" s="128"/>
      <c r="O50" s="128"/>
      <c r="P50" s="128"/>
      <c r="Q50" s="128"/>
      <c r="R50" s="128"/>
      <c r="S50" s="55" t="s">
        <v>2</v>
      </c>
      <c r="AL50" s="99"/>
    </row>
    <row r="51" spans="14:38" s="55" customFormat="1" ht="14.25">
      <c r="N51" s="128"/>
      <c r="O51" s="128"/>
      <c r="P51" s="128"/>
      <c r="Q51" s="128"/>
      <c r="R51" s="128"/>
      <c r="S51" s="56"/>
      <c r="AL51" s="99"/>
    </row>
    <row r="52" spans="12:42" s="58" customFormat="1" ht="14.25">
      <c r="L52" s="55" t="s">
        <v>114</v>
      </c>
      <c r="N52" s="59"/>
      <c r="O52" s="59"/>
      <c r="P52" s="59"/>
      <c r="Q52" s="59"/>
      <c r="R52" s="59"/>
      <c r="S52" s="59"/>
      <c r="AL52" s="99"/>
      <c r="AP52" s="60"/>
    </row>
    <row r="53" spans="14:38" s="58" customFormat="1" ht="12">
      <c r="N53" s="59"/>
      <c r="O53" s="59"/>
      <c r="P53" s="59"/>
      <c r="Q53" s="59"/>
      <c r="R53" s="59"/>
      <c r="S53" s="59"/>
      <c r="AL53" s="99"/>
    </row>
    <row r="54" spans="1:38" s="58" customFormat="1" ht="14.25" customHeight="1">
      <c r="A54" s="129" t="s">
        <v>50</v>
      </c>
      <c r="B54" s="130"/>
      <c r="C54" s="130"/>
      <c r="D54" s="130"/>
      <c r="E54" s="130"/>
      <c r="F54" s="131"/>
      <c r="G54" s="138" t="s">
        <v>5</v>
      </c>
      <c r="H54" s="139"/>
      <c r="I54" s="139"/>
      <c r="J54" s="140"/>
      <c r="K54" s="142">
        <f>IF($K$6=0,"",$K$6)</f>
      </c>
      <c r="L54" s="143"/>
      <c r="M54" s="143"/>
      <c r="N54" s="143"/>
      <c r="O54" s="143"/>
      <c r="P54" s="143"/>
      <c r="Q54" s="143"/>
      <c r="R54" s="143"/>
      <c r="S54" s="143"/>
      <c r="T54" s="143"/>
      <c r="U54" s="143"/>
      <c r="V54" s="143"/>
      <c r="W54" s="143"/>
      <c r="X54" s="143"/>
      <c r="Y54" s="143"/>
      <c r="Z54" s="143"/>
      <c r="AA54" s="143"/>
      <c r="AB54" s="144"/>
      <c r="AC54" s="93" t="s">
        <v>7</v>
      </c>
      <c r="AD54" s="90"/>
      <c r="AE54" s="90"/>
      <c r="AF54" s="90"/>
      <c r="AG54" s="90"/>
      <c r="AH54" s="90"/>
      <c r="AI54" s="91"/>
      <c r="AJ54" s="37"/>
      <c r="AK54" s="37"/>
      <c r="AL54" s="99"/>
    </row>
    <row r="55" spans="1:38" s="58" customFormat="1" ht="14.25" customHeight="1">
      <c r="A55" s="132"/>
      <c r="B55" s="133"/>
      <c r="C55" s="133"/>
      <c r="D55" s="133"/>
      <c r="E55" s="133"/>
      <c r="F55" s="134"/>
      <c r="G55" s="88"/>
      <c r="H55" s="89"/>
      <c r="I55" s="89"/>
      <c r="J55" s="141"/>
      <c r="K55" s="145"/>
      <c r="L55" s="146"/>
      <c r="M55" s="146"/>
      <c r="N55" s="146"/>
      <c r="O55" s="146"/>
      <c r="P55" s="146"/>
      <c r="Q55" s="146"/>
      <c r="R55" s="146"/>
      <c r="S55" s="146"/>
      <c r="T55" s="146"/>
      <c r="U55" s="146"/>
      <c r="V55" s="146"/>
      <c r="W55" s="146"/>
      <c r="X55" s="146"/>
      <c r="Y55" s="146"/>
      <c r="Z55" s="146"/>
      <c r="AA55" s="146"/>
      <c r="AB55" s="147"/>
      <c r="AC55" s="92"/>
      <c r="AD55" s="86"/>
      <c r="AE55" s="86"/>
      <c r="AF55" s="86"/>
      <c r="AG55" s="86"/>
      <c r="AH55" s="86"/>
      <c r="AI55" s="87"/>
      <c r="AJ55" s="37"/>
      <c r="AK55" s="61"/>
      <c r="AL55" s="99"/>
    </row>
    <row r="56" spans="1:38" s="58" customFormat="1" ht="14.25" customHeight="1">
      <c r="A56" s="132"/>
      <c r="B56" s="133"/>
      <c r="C56" s="133"/>
      <c r="D56" s="133"/>
      <c r="E56" s="133"/>
      <c r="F56" s="134"/>
      <c r="G56" s="148" t="s">
        <v>120</v>
      </c>
      <c r="H56" s="149"/>
      <c r="I56" s="149"/>
      <c r="J56" s="150"/>
      <c r="K56" s="154" t="str">
        <f>IF($K$8=0,"",$K$8)</f>
        <v>桑名市</v>
      </c>
      <c r="L56" s="155"/>
      <c r="M56" s="155"/>
      <c r="N56" s="155"/>
      <c r="O56" s="155"/>
      <c r="P56" s="155"/>
      <c r="Q56" s="155"/>
      <c r="R56" s="155"/>
      <c r="S56" s="155"/>
      <c r="T56" s="155"/>
      <c r="U56" s="155"/>
      <c r="V56" s="155"/>
      <c r="W56" s="155"/>
      <c r="X56" s="155"/>
      <c r="Y56" s="155"/>
      <c r="Z56" s="155"/>
      <c r="AA56" s="155"/>
      <c r="AB56" s="156"/>
      <c r="AC56" s="88"/>
      <c r="AD56" s="89"/>
      <c r="AE56" s="89"/>
      <c r="AF56" s="89"/>
      <c r="AG56" s="89"/>
      <c r="AH56" s="89"/>
      <c r="AI56" s="102"/>
      <c r="AJ56" s="37"/>
      <c r="AK56" s="61"/>
      <c r="AL56" s="99"/>
    </row>
    <row r="57" spans="1:38" s="58" customFormat="1" ht="14.25" customHeight="1">
      <c r="A57" s="132"/>
      <c r="B57" s="133"/>
      <c r="C57" s="133"/>
      <c r="D57" s="133"/>
      <c r="E57" s="133"/>
      <c r="F57" s="134"/>
      <c r="G57" s="151"/>
      <c r="H57" s="152"/>
      <c r="I57" s="152"/>
      <c r="J57" s="153"/>
      <c r="K57" s="145"/>
      <c r="L57" s="146"/>
      <c r="M57" s="146"/>
      <c r="N57" s="146"/>
      <c r="O57" s="146"/>
      <c r="P57" s="146"/>
      <c r="Q57" s="146"/>
      <c r="R57" s="146"/>
      <c r="S57" s="146"/>
      <c r="T57" s="146"/>
      <c r="U57" s="146"/>
      <c r="V57" s="146"/>
      <c r="W57" s="146"/>
      <c r="X57" s="146"/>
      <c r="Y57" s="146"/>
      <c r="Z57" s="146"/>
      <c r="AA57" s="146"/>
      <c r="AB57" s="147"/>
      <c r="AC57" s="171" t="s">
        <v>8</v>
      </c>
      <c r="AD57" s="172"/>
      <c r="AE57" s="172"/>
      <c r="AF57" s="172"/>
      <c r="AG57" s="172"/>
      <c r="AH57" s="172"/>
      <c r="AI57" s="173"/>
      <c r="AJ57" s="37"/>
      <c r="AK57" s="37"/>
      <c r="AL57" s="99"/>
    </row>
    <row r="58" spans="1:38" s="58" customFormat="1" ht="14.25" customHeight="1">
      <c r="A58" s="135"/>
      <c r="B58" s="136"/>
      <c r="C58" s="136"/>
      <c r="D58" s="136"/>
      <c r="E58" s="136"/>
      <c r="F58" s="137"/>
      <c r="G58" s="157" t="s">
        <v>11</v>
      </c>
      <c r="H58" s="158"/>
      <c r="I58" s="158"/>
      <c r="J58" s="159"/>
      <c r="K58" s="154">
        <f>IF($K$10=0,"",$K$10)</f>
      </c>
      <c r="L58" s="155"/>
      <c r="M58" s="155"/>
      <c r="N58" s="155"/>
      <c r="O58" s="155"/>
      <c r="P58" s="155"/>
      <c r="Q58" s="155"/>
      <c r="R58" s="155"/>
      <c r="S58" s="155"/>
      <c r="T58" s="155"/>
      <c r="U58" s="155"/>
      <c r="V58" s="155"/>
      <c r="W58" s="155"/>
      <c r="X58" s="155"/>
      <c r="Y58" s="155"/>
      <c r="Z58" s="155"/>
      <c r="AA58" s="155"/>
      <c r="AB58" s="156"/>
      <c r="AC58" s="103">
        <f>IF($AC$10=0,"",$AC$10)</f>
      </c>
      <c r="AD58" s="104"/>
      <c r="AE58" s="104"/>
      <c r="AF58" s="104"/>
      <c r="AG58" s="104"/>
      <c r="AH58" s="104"/>
      <c r="AI58" s="105"/>
      <c r="AJ58" s="20"/>
      <c r="AK58" s="61"/>
      <c r="AL58" s="99"/>
    </row>
    <row r="59" spans="1:38" s="58" customFormat="1" ht="14.25" customHeight="1">
      <c r="A59" s="62"/>
      <c r="B59" s="281" t="s">
        <v>4</v>
      </c>
      <c r="C59" s="281"/>
      <c r="D59" s="281"/>
      <c r="E59" s="281"/>
      <c r="F59" s="282"/>
      <c r="G59" s="158"/>
      <c r="H59" s="158"/>
      <c r="I59" s="158"/>
      <c r="J59" s="159"/>
      <c r="K59" s="145"/>
      <c r="L59" s="146"/>
      <c r="M59" s="146"/>
      <c r="N59" s="146"/>
      <c r="O59" s="146"/>
      <c r="P59" s="146"/>
      <c r="Q59" s="146"/>
      <c r="R59" s="146"/>
      <c r="S59" s="146"/>
      <c r="T59" s="146"/>
      <c r="U59" s="146"/>
      <c r="V59" s="146"/>
      <c r="W59" s="146"/>
      <c r="X59" s="146"/>
      <c r="Y59" s="146"/>
      <c r="Z59" s="146"/>
      <c r="AA59" s="146"/>
      <c r="AB59" s="147"/>
      <c r="AC59" s="106"/>
      <c r="AD59" s="107"/>
      <c r="AE59" s="107"/>
      <c r="AF59" s="107"/>
      <c r="AG59" s="107"/>
      <c r="AH59" s="107"/>
      <c r="AI59" s="108"/>
      <c r="AJ59" s="20"/>
      <c r="AK59" s="61"/>
      <c r="AL59" s="99"/>
    </row>
    <row r="60" spans="1:38" s="58" customFormat="1" ht="14.25" customHeight="1">
      <c r="A60" s="63"/>
      <c r="B60" s="61"/>
      <c r="C60" s="61"/>
      <c r="D60" s="61"/>
      <c r="E60" s="61"/>
      <c r="F60" s="64"/>
      <c r="G60" s="296" t="s">
        <v>51</v>
      </c>
      <c r="H60" s="296"/>
      <c r="I60" s="296"/>
      <c r="J60" s="297"/>
      <c r="K60" s="298">
        <f>IF($K$12=0,"",$K$12)</f>
      </c>
      <c r="L60" s="299"/>
      <c r="M60" s="299"/>
      <c r="N60" s="299"/>
      <c r="O60" s="299"/>
      <c r="P60" s="299"/>
      <c r="Q60" s="299"/>
      <c r="R60" s="299"/>
      <c r="S60" s="299"/>
      <c r="T60" s="299"/>
      <c r="U60" s="299"/>
      <c r="V60" s="299"/>
      <c r="W60" s="299"/>
      <c r="X60" s="299"/>
      <c r="Y60" s="65"/>
      <c r="Z60" s="65"/>
      <c r="AA60" s="65"/>
      <c r="AB60" s="66"/>
      <c r="AC60" s="171" t="s">
        <v>9</v>
      </c>
      <c r="AD60" s="172"/>
      <c r="AE60" s="172"/>
      <c r="AF60" s="172"/>
      <c r="AG60" s="172"/>
      <c r="AH60" s="172"/>
      <c r="AI60" s="173"/>
      <c r="AJ60" s="37"/>
      <c r="AK60" s="37"/>
      <c r="AL60" s="99"/>
    </row>
    <row r="61" spans="1:38" s="58" customFormat="1" ht="25.5" customHeight="1">
      <c r="A61" s="18">
        <f>IF($A$13=0,"",$A$13)</f>
      </c>
      <c r="B61" s="67" t="s">
        <v>14</v>
      </c>
      <c r="C61" s="19">
        <f>IF($C$13=0,"",$C$13)</f>
      </c>
      <c r="D61" s="67" t="s">
        <v>15</v>
      </c>
      <c r="E61" s="19">
        <f>IF($E$13=0,"",$E$13)</f>
      </c>
      <c r="F61" s="85" t="s">
        <v>16</v>
      </c>
      <c r="G61" s="185" t="s">
        <v>6</v>
      </c>
      <c r="H61" s="185"/>
      <c r="I61" s="185"/>
      <c r="J61" s="291"/>
      <c r="K61" s="292">
        <f>IF($K$13=0,"",$K$13)</f>
      </c>
      <c r="L61" s="293"/>
      <c r="M61" s="293"/>
      <c r="N61" s="293"/>
      <c r="O61" s="293"/>
      <c r="P61" s="293"/>
      <c r="Q61" s="293"/>
      <c r="R61" s="293"/>
      <c r="S61" s="293"/>
      <c r="T61" s="293"/>
      <c r="U61" s="293"/>
      <c r="V61" s="293"/>
      <c r="W61" s="293"/>
      <c r="X61" s="293"/>
      <c r="Y61" s="68"/>
      <c r="Z61" s="68" t="s">
        <v>10</v>
      </c>
      <c r="AA61" s="68"/>
      <c r="AB61" s="68"/>
      <c r="AC61" s="300">
        <f>IF($AC$13=0,"",$AC$13)</f>
      </c>
      <c r="AD61" s="301"/>
      <c r="AE61" s="21">
        <f>IF($AE$13=0,"",$AE$13)</f>
      </c>
      <c r="AF61" s="67" t="s">
        <v>84</v>
      </c>
      <c r="AG61" s="21">
        <f>IF($AG$13=0,"",$AG$13)</f>
      </c>
      <c r="AH61" s="67" t="s">
        <v>84</v>
      </c>
      <c r="AI61" s="22">
        <f>IF($AI$13=0,"",$AI$13)</f>
      </c>
      <c r="AJ61" s="20"/>
      <c r="AK61" s="61"/>
      <c r="AL61" s="99"/>
    </row>
    <row r="62" s="58" customFormat="1" ht="12">
      <c r="AL62" s="99"/>
    </row>
    <row r="63" spans="1:38" s="58" customFormat="1" ht="12">
      <c r="A63" s="58" t="s">
        <v>12</v>
      </c>
      <c r="AL63" s="99"/>
    </row>
    <row r="64" s="58" customFormat="1" ht="6.75" customHeight="1">
      <c r="AL64" s="99"/>
    </row>
    <row r="65" spans="1:38" s="58" customFormat="1" ht="12">
      <c r="A65" s="58" t="s">
        <v>115</v>
      </c>
      <c r="AL65" s="99"/>
    </row>
    <row r="66" s="58" customFormat="1" ht="6.75" customHeight="1">
      <c r="AL66" s="99"/>
    </row>
    <row r="67" spans="2:38" s="58" customFormat="1" ht="13.5" customHeight="1">
      <c r="B67" s="182" t="s">
        <v>18</v>
      </c>
      <c r="C67" s="139"/>
      <c r="D67" s="139"/>
      <c r="E67" s="139"/>
      <c r="F67" s="139"/>
      <c r="G67" s="175"/>
      <c r="H67" s="302" t="s">
        <v>13</v>
      </c>
      <c r="I67" s="303"/>
      <c r="J67" s="303"/>
      <c r="K67" s="303"/>
      <c r="L67" s="139" t="s">
        <v>0</v>
      </c>
      <c r="M67" s="139"/>
      <c r="N67" s="174">
        <f>IF($N$19=0,"",$N$19)</f>
      </c>
      <c r="O67" s="139" t="s">
        <v>14</v>
      </c>
      <c r="P67" s="174">
        <f>IF($P$19=0,"",$P$19)</f>
      </c>
      <c r="Q67" s="139" t="s">
        <v>15</v>
      </c>
      <c r="R67" s="174">
        <f>IF($R$19=0,"",$R$19)</f>
      </c>
      <c r="S67" s="175" t="s">
        <v>16</v>
      </c>
      <c r="AL67" s="99"/>
    </row>
    <row r="68" spans="2:38" s="58" customFormat="1" ht="12" customHeight="1">
      <c r="B68" s="183"/>
      <c r="C68" s="86"/>
      <c r="D68" s="86"/>
      <c r="E68" s="86"/>
      <c r="F68" s="86"/>
      <c r="G68" s="87"/>
      <c r="H68" s="304"/>
      <c r="I68" s="305"/>
      <c r="J68" s="305"/>
      <c r="K68" s="305"/>
      <c r="L68" s="89"/>
      <c r="M68" s="89"/>
      <c r="N68" s="107"/>
      <c r="O68" s="89"/>
      <c r="P68" s="107"/>
      <c r="Q68" s="89"/>
      <c r="R68" s="107"/>
      <c r="S68" s="102"/>
      <c r="U68" s="104"/>
      <c r="AL68" s="99"/>
    </row>
    <row r="69" spans="2:38" s="58" customFormat="1" ht="12">
      <c r="B69" s="183"/>
      <c r="C69" s="86"/>
      <c r="D69" s="86"/>
      <c r="E69" s="86"/>
      <c r="F69" s="86"/>
      <c r="G69" s="87"/>
      <c r="H69" s="294" t="s">
        <v>17</v>
      </c>
      <c r="I69" s="294"/>
      <c r="J69" s="294"/>
      <c r="K69" s="294"/>
      <c r="L69" s="86" t="s">
        <v>0</v>
      </c>
      <c r="M69" s="86"/>
      <c r="N69" s="104">
        <f>IF($N$21=0,"",$N$21)</f>
      </c>
      <c r="O69" s="86" t="s">
        <v>14</v>
      </c>
      <c r="P69" s="104">
        <f>IF($P$21=0,"",$P$21)</f>
      </c>
      <c r="Q69" s="86" t="s">
        <v>15</v>
      </c>
      <c r="R69" s="104">
        <f>IF($R$21=0,"",$R$21)</f>
      </c>
      <c r="S69" s="87" t="s">
        <v>16</v>
      </c>
      <c r="U69" s="104"/>
      <c r="AL69" s="99"/>
    </row>
    <row r="70" spans="2:38" s="58" customFormat="1" ht="12">
      <c r="B70" s="184"/>
      <c r="C70" s="185"/>
      <c r="D70" s="185"/>
      <c r="E70" s="185"/>
      <c r="F70" s="185"/>
      <c r="G70" s="186"/>
      <c r="H70" s="295"/>
      <c r="I70" s="295"/>
      <c r="J70" s="295"/>
      <c r="K70" s="295"/>
      <c r="L70" s="185"/>
      <c r="M70" s="185"/>
      <c r="N70" s="306"/>
      <c r="O70" s="185"/>
      <c r="P70" s="306"/>
      <c r="Q70" s="185"/>
      <c r="R70" s="306"/>
      <c r="S70" s="186"/>
      <c r="AL70" s="99"/>
    </row>
    <row r="71" s="58" customFormat="1" ht="12">
      <c r="AL71" s="99"/>
    </row>
    <row r="72" spans="1:38" s="58" customFormat="1" ht="12">
      <c r="A72" s="58" t="s">
        <v>19</v>
      </c>
      <c r="AL72" s="99"/>
    </row>
    <row r="73" spans="35:38" s="58" customFormat="1" ht="12">
      <c r="AI73" s="69" t="s">
        <v>35</v>
      </c>
      <c r="AJ73" s="69"/>
      <c r="AK73" s="69"/>
      <c r="AL73" s="99"/>
    </row>
    <row r="74" spans="2:38" s="58" customFormat="1" ht="22.5" customHeight="1">
      <c r="B74" s="214" t="s">
        <v>116</v>
      </c>
      <c r="C74" s="215"/>
      <c r="D74" s="215"/>
      <c r="E74" s="215"/>
      <c r="F74" s="215"/>
      <c r="G74" s="215"/>
      <c r="H74" s="215"/>
      <c r="I74" s="215"/>
      <c r="J74" s="216"/>
      <c r="K74" s="312" t="s">
        <v>53</v>
      </c>
      <c r="L74" s="312"/>
      <c r="M74" s="313">
        <f>IF($M$26="","",$M$26)</f>
      </c>
      <c r="N74" s="313"/>
      <c r="O74" s="313"/>
      <c r="P74" s="313"/>
      <c r="Q74" s="313"/>
      <c r="R74" s="313"/>
      <c r="S74" s="314"/>
      <c r="T74" s="221" t="s">
        <v>31</v>
      </c>
      <c r="U74" s="222"/>
      <c r="V74" s="315" t="s">
        <v>44</v>
      </c>
      <c r="W74" s="316"/>
      <c r="X74" s="316"/>
      <c r="Y74" s="316"/>
      <c r="Z74" s="316"/>
      <c r="AA74" s="312" t="s">
        <v>85</v>
      </c>
      <c r="AB74" s="312"/>
      <c r="AC74" s="313">
        <f>IF($AC$26="","",$AC$26)</f>
      </c>
      <c r="AD74" s="313"/>
      <c r="AE74" s="313"/>
      <c r="AF74" s="313"/>
      <c r="AG74" s="313"/>
      <c r="AH74" s="313"/>
      <c r="AI74" s="314"/>
      <c r="AJ74" s="41"/>
      <c r="AK74" s="70"/>
      <c r="AL74" s="99"/>
    </row>
    <row r="75" spans="2:38" s="58" customFormat="1" ht="22.5" customHeight="1">
      <c r="B75" s="283" t="s">
        <v>109</v>
      </c>
      <c r="C75" s="284"/>
      <c r="D75" s="285"/>
      <c r="E75" s="308" t="s">
        <v>37</v>
      </c>
      <c r="F75" s="309"/>
      <c r="G75" s="309"/>
      <c r="H75" s="309"/>
      <c r="I75" s="309"/>
      <c r="J75" s="309"/>
      <c r="K75" s="116" t="s">
        <v>54</v>
      </c>
      <c r="L75" s="116"/>
      <c r="M75" s="117">
        <f>IF($M$27="","",$M$27)</f>
      </c>
      <c r="N75" s="118"/>
      <c r="O75" s="118"/>
      <c r="P75" s="118"/>
      <c r="Q75" s="118"/>
      <c r="R75" s="118"/>
      <c r="S75" s="119"/>
      <c r="T75" s="223"/>
      <c r="U75" s="224"/>
      <c r="V75" s="310" t="s">
        <v>86</v>
      </c>
      <c r="W75" s="311"/>
      <c r="X75" s="311"/>
      <c r="Y75" s="311"/>
      <c r="Z75" s="311"/>
      <c r="AA75" s="116" t="s">
        <v>87</v>
      </c>
      <c r="AB75" s="116"/>
      <c r="AC75" s="317">
        <f>IF($AC$27="","",$AC$27)</f>
      </c>
      <c r="AD75" s="317"/>
      <c r="AE75" s="317"/>
      <c r="AF75" s="317"/>
      <c r="AG75" s="317"/>
      <c r="AH75" s="317"/>
      <c r="AI75" s="318"/>
      <c r="AJ75" s="41"/>
      <c r="AK75" s="70"/>
      <c r="AL75" s="99"/>
    </row>
    <row r="76" spans="2:38" s="58" customFormat="1" ht="22.5" customHeight="1">
      <c r="B76" s="283"/>
      <c r="C76" s="284"/>
      <c r="D76" s="285"/>
      <c r="E76" s="307" t="s">
        <v>38</v>
      </c>
      <c r="F76" s="115"/>
      <c r="G76" s="115"/>
      <c r="H76" s="115"/>
      <c r="I76" s="115"/>
      <c r="J76" s="115"/>
      <c r="K76" s="116" t="s">
        <v>55</v>
      </c>
      <c r="L76" s="116"/>
      <c r="M76" s="117">
        <f>IF($M$28="","",$M$28)</f>
      </c>
      <c r="N76" s="118"/>
      <c r="O76" s="118"/>
      <c r="P76" s="118"/>
      <c r="Q76" s="118"/>
      <c r="R76" s="118"/>
      <c r="S76" s="119"/>
      <c r="T76" s="283" t="s">
        <v>32</v>
      </c>
      <c r="U76" s="285"/>
      <c r="V76" s="307" t="s">
        <v>27</v>
      </c>
      <c r="W76" s="115"/>
      <c r="X76" s="115"/>
      <c r="Y76" s="115"/>
      <c r="Z76" s="115"/>
      <c r="AA76" s="116"/>
      <c r="AB76" s="116"/>
      <c r="AC76" s="317">
        <f>IF($AC$28="","",$AC$28)</f>
      </c>
      <c r="AD76" s="317"/>
      <c r="AE76" s="317"/>
      <c r="AF76" s="317"/>
      <c r="AG76" s="317"/>
      <c r="AH76" s="317"/>
      <c r="AI76" s="318"/>
      <c r="AJ76" s="41"/>
      <c r="AK76" s="70"/>
      <c r="AL76" s="99"/>
    </row>
    <row r="77" spans="2:38" s="58" customFormat="1" ht="22.5" customHeight="1">
      <c r="B77" s="283"/>
      <c r="C77" s="284"/>
      <c r="D77" s="285"/>
      <c r="E77" s="307" t="s">
        <v>39</v>
      </c>
      <c r="F77" s="115"/>
      <c r="G77" s="115"/>
      <c r="H77" s="115"/>
      <c r="I77" s="115"/>
      <c r="J77" s="115"/>
      <c r="K77" s="116" t="s">
        <v>56</v>
      </c>
      <c r="L77" s="116"/>
      <c r="M77" s="117">
        <f>IF($M$29="","",$M$29)</f>
      </c>
      <c r="N77" s="118"/>
      <c r="O77" s="118"/>
      <c r="P77" s="118"/>
      <c r="Q77" s="118"/>
      <c r="R77" s="118"/>
      <c r="S77" s="119"/>
      <c r="T77" s="283"/>
      <c r="U77" s="285"/>
      <c r="V77" s="307" t="s">
        <v>30</v>
      </c>
      <c r="W77" s="115"/>
      <c r="X77" s="115"/>
      <c r="Y77" s="115"/>
      <c r="Z77" s="115"/>
      <c r="AA77" s="116"/>
      <c r="AB77" s="116"/>
      <c r="AC77" s="317">
        <f>IF($AC$29="","",$AC$29)</f>
      </c>
      <c r="AD77" s="317"/>
      <c r="AE77" s="317"/>
      <c r="AF77" s="317"/>
      <c r="AG77" s="317"/>
      <c r="AH77" s="317"/>
      <c r="AI77" s="318"/>
      <c r="AJ77" s="41"/>
      <c r="AK77" s="70"/>
      <c r="AL77" s="99"/>
    </row>
    <row r="78" spans="2:38" s="58" customFormat="1" ht="22.5" customHeight="1">
      <c r="B78" s="283"/>
      <c r="C78" s="284"/>
      <c r="D78" s="285"/>
      <c r="E78" s="307" t="s">
        <v>40</v>
      </c>
      <c r="F78" s="115"/>
      <c r="G78" s="115"/>
      <c r="H78" s="115"/>
      <c r="I78" s="115"/>
      <c r="J78" s="115"/>
      <c r="K78" s="116" t="s">
        <v>57</v>
      </c>
      <c r="L78" s="116"/>
      <c r="M78" s="117">
        <f>IF($M$30="","",$M$30)</f>
      </c>
      <c r="N78" s="118"/>
      <c r="O78" s="118"/>
      <c r="P78" s="118"/>
      <c r="Q78" s="118"/>
      <c r="R78" s="118"/>
      <c r="S78" s="119"/>
      <c r="T78" s="283"/>
      <c r="U78" s="285"/>
      <c r="V78" s="307"/>
      <c r="W78" s="115"/>
      <c r="X78" s="115"/>
      <c r="Y78" s="115"/>
      <c r="Z78" s="115"/>
      <c r="AA78" s="116"/>
      <c r="AB78" s="116"/>
      <c r="AC78" s="317">
        <f>IF(AC30="","",AC30)</f>
      </c>
      <c r="AD78" s="317"/>
      <c r="AE78" s="317"/>
      <c r="AF78" s="317"/>
      <c r="AG78" s="317"/>
      <c r="AH78" s="317"/>
      <c r="AI78" s="318"/>
      <c r="AJ78" s="41"/>
      <c r="AK78" s="70"/>
      <c r="AL78" s="99"/>
    </row>
    <row r="79" spans="2:38" s="58" customFormat="1" ht="22.5" customHeight="1">
      <c r="B79" s="283"/>
      <c r="C79" s="284"/>
      <c r="D79" s="285"/>
      <c r="E79" s="307" t="s">
        <v>41</v>
      </c>
      <c r="F79" s="115"/>
      <c r="G79" s="115"/>
      <c r="H79" s="115"/>
      <c r="I79" s="115"/>
      <c r="J79" s="115"/>
      <c r="K79" s="116" t="s">
        <v>58</v>
      </c>
      <c r="L79" s="116"/>
      <c r="M79" s="117">
        <f>IF($M$31="","",$M$31)</f>
      </c>
      <c r="N79" s="118"/>
      <c r="O79" s="118"/>
      <c r="P79" s="118"/>
      <c r="Q79" s="118"/>
      <c r="R79" s="118"/>
      <c r="S79" s="119"/>
      <c r="T79" s="283"/>
      <c r="U79" s="285"/>
      <c r="V79" s="321" t="s">
        <v>28</v>
      </c>
      <c r="W79" s="322"/>
      <c r="X79" s="322"/>
      <c r="Y79" s="322"/>
      <c r="Z79" s="322"/>
      <c r="AA79" s="116"/>
      <c r="AB79" s="116"/>
      <c r="AC79" s="317">
        <f>IF($AC$31="","",$AC$31)</f>
      </c>
      <c r="AD79" s="317"/>
      <c r="AE79" s="317"/>
      <c r="AF79" s="317"/>
      <c r="AG79" s="317"/>
      <c r="AH79" s="317"/>
      <c r="AI79" s="318"/>
      <c r="AJ79" s="41"/>
      <c r="AK79" s="70"/>
      <c r="AL79" s="99"/>
    </row>
    <row r="80" spans="2:37" s="58" customFormat="1" ht="22.5" customHeight="1">
      <c r="B80" s="283"/>
      <c r="C80" s="284"/>
      <c r="D80" s="285"/>
      <c r="E80" s="307" t="s">
        <v>42</v>
      </c>
      <c r="F80" s="115"/>
      <c r="G80" s="115"/>
      <c r="H80" s="115"/>
      <c r="I80" s="115"/>
      <c r="J80" s="115"/>
      <c r="K80" s="116" t="s">
        <v>59</v>
      </c>
      <c r="L80" s="116"/>
      <c r="M80" s="117">
        <f>IF($M$32="","",$M$32)</f>
      </c>
      <c r="N80" s="118"/>
      <c r="O80" s="118"/>
      <c r="P80" s="118"/>
      <c r="Q80" s="118"/>
      <c r="R80" s="118"/>
      <c r="S80" s="119"/>
      <c r="T80" s="286"/>
      <c r="U80" s="288"/>
      <c r="V80" s="323" t="s">
        <v>29</v>
      </c>
      <c r="W80" s="324"/>
      <c r="X80" s="324"/>
      <c r="Y80" s="324"/>
      <c r="Z80" s="324"/>
      <c r="AA80" s="122"/>
      <c r="AB80" s="122"/>
      <c r="AC80" s="319">
        <f>IF($AC$32="","",$AC$32)</f>
      </c>
      <c r="AD80" s="319"/>
      <c r="AE80" s="319"/>
      <c r="AF80" s="319"/>
      <c r="AG80" s="319"/>
      <c r="AH80" s="319"/>
      <c r="AI80" s="320"/>
      <c r="AJ80" s="41"/>
      <c r="AK80" s="70"/>
    </row>
    <row r="81" spans="2:19" s="58" customFormat="1" ht="22.5" customHeight="1">
      <c r="B81" s="283"/>
      <c r="C81" s="284"/>
      <c r="D81" s="285"/>
      <c r="E81" s="289" t="s">
        <v>88</v>
      </c>
      <c r="F81" s="290"/>
      <c r="G81" s="290"/>
      <c r="H81" s="290"/>
      <c r="I81" s="290"/>
      <c r="J81" s="290"/>
      <c r="K81" s="116" t="s">
        <v>60</v>
      </c>
      <c r="L81" s="116"/>
      <c r="M81" s="117">
        <f>IF($M$33="","",$M$33)</f>
      </c>
      <c r="N81" s="118"/>
      <c r="O81" s="118"/>
      <c r="P81" s="118"/>
      <c r="Q81" s="118"/>
      <c r="R81" s="118"/>
      <c r="S81" s="119"/>
    </row>
    <row r="82" spans="2:19" s="58" customFormat="1" ht="22.5" customHeight="1">
      <c r="B82" s="283"/>
      <c r="C82" s="284"/>
      <c r="D82" s="285"/>
      <c r="E82" s="126" t="s">
        <v>24</v>
      </c>
      <c r="F82" s="127"/>
      <c r="G82" s="115" t="s">
        <v>43</v>
      </c>
      <c r="H82" s="115"/>
      <c r="I82" s="115"/>
      <c r="J82" s="115"/>
      <c r="K82" s="116" t="s">
        <v>61</v>
      </c>
      <c r="L82" s="116"/>
      <c r="M82" s="117">
        <f>IF($M$34="","",$M$34)</f>
      </c>
      <c r="N82" s="118"/>
      <c r="O82" s="118"/>
      <c r="P82" s="118"/>
      <c r="Q82" s="118"/>
      <c r="R82" s="118"/>
      <c r="S82" s="119"/>
    </row>
    <row r="83" spans="2:19" s="58" customFormat="1" ht="22.5" customHeight="1">
      <c r="B83" s="283"/>
      <c r="C83" s="284"/>
      <c r="D83" s="285"/>
      <c r="E83" s="126"/>
      <c r="F83" s="127"/>
      <c r="G83" s="115" t="s">
        <v>20</v>
      </c>
      <c r="H83" s="115"/>
      <c r="I83" s="115"/>
      <c r="J83" s="115"/>
      <c r="K83" s="116" t="s">
        <v>62</v>
      </c>
      <c r="L83" s="116"/>
      <c r="M83" s="117">
        <f>IF($M$35="","",$M$35)</f>
      </c>
      <c r="N83" s="118"/>
      <c r="O83" s="118"/>
      <c r="P83" s="118"/>
      <c r="Q83" s="118"/>
      <c r="R83" s="118"/>
      <c r="S83" s="119"/>
    </row>
    <row r="84" spans="2:19" s="58" customFormat="1" ht="22.5" customHeight="1">
      <c r="B84" s="283"/>
      <c r="C84" s="284"/>
      <c r="D84" s="285"/>
      <c r="E84" s="126"/>
      <c r="F84" s="127"/>
      <c r="G84" s="115" t="s">
        <v>21</v>
      </c>
      <c r="H84" s="115"/>
      <c r="I84" s="115"/>
      <c r="J84" s="115"/>
      <c r="K84" s="116" t="s">
        <v>63</v>
      </c>
      <c r="L84" s="116"/>
      <c r="M84" s="117">
        <f>IF($M$36="","",$M$36)</f>
      </c>
      <c r="N84" s="118"/>
      <c r="O84" s="118"/>
      <c r="P84" s="118"/>
      <c r="Q84" s="118"/>
      <c r="R84" s="118"/>
      <c r="S84" s="119"/>
    </row>
    <row r="85" spans="2:19" s="58" customFormat="1" ht="22.5" customHeight="1">
      <c r="B85" s="283"/>
      <c r="C85" s="284"/>
      <c r="D85" s="285"/>
      <c r="E85" s="126"/>
      <c r="F85" s="127"/>
      <c r="G85" s="115" t="s">
        <v>22</v>
      </c>
      <c r="H85" s="115"/>
      <c r="I85" s="115"/>
      <c r="J85" s="115"/>
      <c r="K85" s="116" t="s">
        <v>64</v>
      </c>
      <c r="L85" s="116"/>
      <c r="M85" s="117">
        <f>IF($M$37="","",$M$37)</f>
      </c>
      <c r="N85" s="118"/>
      <c r="O85" s="118"/>
      <c r="P85" s="118"/>
      <c r="Q85" s="118"/>
      <c r="R85" s="118"/>
      <c r="S85" s="119"/>
    </row>
    <row r="86" spans="2:19" s="58" customFormat="1" ht="22.5" customHeight="1">
      <c r="B86" s="283"/>
      <c r="C86" s="284"/>
      <c r="D86" s="285"/>
      <c r="E86" s="126"/>
      <c r="F86" s="127"/>
      <c r="G86" s="115" t="s">
        <v>23</v>
      </c>
      <c r="H86" s="115"/>
      <c r="I86" s="115"/>
      <c r="J86" s="115"/>
      <c r="K86" s="116" t="s">
        <v>89</v>
      </c>
      <c r="L86" s="116"/>
      <c r="M86" s="117">
        <f>IF($M$38="","",$M$38)</f>
      </c>
      <c r="N86" s="118"/>
      <c r="O86" s="118"/>
      <c r="P86" s="118"/>
      <c r="Q86" s="118"/>
      <c r="R86" s="118"/>
      <c r="S86" s="119"/>
    </row>
    <row r="87" spans="2:19" s="58" customFormat="1" ht="22.5" customHeight="1">
      <c r="B87" s="283"/>
      <c r="C87" s="284"/>
      <c r="D87" s="285"/>
      <c r="E87" s="126"/>
      <c r="F87" s="127"/>
      <c r="G87" s="115"/>
      <c r="H87" s="115"/>
      <c r="I87" s="115"/>
      <c r="J87" s="115"/>
      <c r="K87" s="116" t="s">
        <v>90</v>
      </c>
      <c r="L87" s="116"/>
      <c r="M87" s="117">
        <f>IF($M$39="","",$M$39)</f>
      </c>
      <c r="N87" s="118"/>
      <c r="O87" s="118"/>
      <c r="P87" s="118"/>
      <c r="Q87" s="118"/>
      <c r="R87" s="118"/>
      <c r="S87" s="119"/>
    </row>
    <row r="88" spans="2:19" s="58" customFormat="1" ht="22.5" customHeight="1">
      <c r="B88" s="283"/>
      <c r="C88" s="284"/>
      <c r="D88" s="285"/>
      <c r="E88" s="126"/>
      <c r="F88" s="127"/>
      <c r="G88" s="115" t="s">
        <v>45</v>
      </c>
      <c r="H88" s="115"/>
      <c r="I88" s="115"/>
      <c r="J88" s="115"/>
      <c r="K88" s="116" t="s">
        <v>91</v>
      </c>
      <c r="L88" s="116"/>
      <c r="M88" s="117">
        <f>IF($M$40="","",$M$40)</f>
      </c>
      <c r="N88" s="118"/>
      <c r="O88" s="118"/>
      <c r="P88" s="118"/>
      <c r="Q88" s="118"/>
      <c r="R88" s="118"/>
      <c r="S88" s="119"/>
    </row>
    <row r="89" spans="2:35" s="58" customFormat="1" ht="6.75" customHeight="1">
      <c r="B89" s="283"/>
      <c r="C89" s="284"/>
      <c r="D89" s="285"/>
      <c r="E89" s="333" t="s">
        <v>25</v>
      </c>
      <c r="F89" s="334"/>
      <c r="G89" s="325" t="s">
        <v>26</v>
      </c>
      <c r="H89" s="326"/>
      <c r="I89" s="326"/>
      <c r="J89" s="327"/>
      <c r="K89" s="338" t="s">
        <v>92</v>
      </c>
      <c r="L89" s="339"/>
      <c r="M89" s="342">
        <f>IF($M$41="","",$M$41)</f>
      </c>
      <c r="N89" s="343"/>
      <c r="O89" s="343"/>
      <c r="P89" s="343"/>
      <c r="Q89" s="343"/>
      <c r="R89" s="343"/>
      <c r="S89" s="344"/>
      <c r="V89" s="353" t="s">
        <v>33</v>
      </c>
      <c r="W89" s="353"/>
      <c r="X89" s="354" t="s">
        <v>110</v>
      </c>
      <c r="Y89" s="354"/>
      <c r="Z89" s="354"/>
      <c r="AA89" s="354"/>
      <c r="AB89" s="354"/>
      <c r="AC89" s="354"/>
      <c r="AD89" s="354" t="s">
        <v>111</v>
      </c>
      <c r="AE89" s="354"/>
      <c r="AF89" s="354"/>
      <c r="AG89" s="354"/>
      <c r="AH89" s="354"/>
      <c r="AI89" s="354"/>
    </row>
    <row r="90" spans="2:35" s="58" customFormat="1" ht="6" customHeight="1">
      <c r="B90" s="283"/>
      <c r="C90" s="284"/>
      <c r="D90" s="285"/>
      <c r="E90" s="335"/>
      <c r="F90" s="285"/>
      <c r="G90" s="328"/>
      <c r="H90" s="329"/>
      <c r="I90" s="329"/>
      <c r="J90" s="330"/>
      <c r="K90" s="348"/>
      <c r="L90" s="349"/>
      <c r="M90" s="350"/>
      <c r="N90" s="351"/>
      <c r="O90" s="351"/>
      <c r="P90" s="351"/>
      <c r="Q90" s="351"/>
      <c r="R90" s="351"/>
      <c r="S90" s="352"/>
      <c r="V90" s="353"/>
      <c r="W90" s="353"/>
      <c r="X90" s="354"/>
      <c r="Y90" s="354"/>
      <c r="Z90" s="354"/>
      <c r="AA90" s="354"/>
      <c r="AB90" s="354"/>
      <c r="AC90" s="354"/>
      <c r="AD90" s="354"/>
      <c r="AE90" s="354"/>
      <c r="AF90" s="354"/>
      <c r="AG90" s="354"/>
      <c r="AH90" s="354"/>
      <c r="AI90" s="354"/>
    </row>
    <row r="91" spans="2:37" s="58" customFormat="1" ht="10.5" customHeight="1">
      <c r="B91" s="283"/>
      <c r="C91" s="284"/>
      <c r="D91" s="285"/>
      <c r="E91" s="335"/>
      <c r="F91" s="285"/>
      <c r="G91" s="331"/>
      <c r="H91" s="332"/>
      <c r="I91" s="332"/>
      <c r="J91" s="308"/>
      <c r="K91" s="340"/>
      <c r="L91" s="341"/>
      <c r="M91" s="345"/>
      <c r="N91" s="346"/>
      <c r="O91" s="346"/>
      <c r="P91" s="346"/>
      <c r="Q91" s="346"/>
      <c r="R91" s="346"/>
      <c r="S91" s="347"/>
      <c r="V91" s="353"/>
      <c r="W91" s="353"/>
      <c r="X91" s="354"/>
      <c r="Y91" s="354"/>
      <c r="Z91" s="354"/>
      <c r="AA91" s="354"/>
      <c r="AB91" s="354"/>
      <c r="AC91" s="354"/>
      <c r="AD91" s="355" t="s">
        <v>112</v>
      </c>
      <c r="AE91" s="356"/>
      <c r="AF91" s="357"/>
      <c r="AG91" s="354" t="s">
        <v>113</v>
      </c>
      <c r="AH91" s="354"/>
      <c r="AI91" s="354"/>
      <c r="AJ91" s="73"/>
      <c r="AK91" s="73"/>
    </row>
    <row r="92" spans="2:37" s="58" customFormat="1" ht="9" customHeight="1">
      <c r="B92" s="283"/>
      <c r="C92" s="284"/>
      <c r="D92" s="285"/>
      <c r="E92" s="335"/>
      <c r="F92" s="285"/>
      <c r="G92" s="325" t="s">
        <v>34</v>
      </c>
      <c r="H92" s="326"/>
      <c r="I92" s="326"/>
      <c r="J92" s="327"/>
      <c r="K92" s="338" t="s">
        <v>93</v>
      </c>
      <c r="L92" s="339"/>
      <c r="M92" s="342">
        <f>IF($M$42="","",$M$42)</f>
      </c>
      <c r="N92" s="343"/>
      <c r="O92" s="343"/>
      <c r="P92" s="343"/>
      <c r="Q92" s="343"/>
      <c r="R92" s="343"/>
      <c r="S92" s="344"/>
      <c r="V92" s="353"/>
      <c r="W92" s="353"/>
      <c r="X92" s="354"/>
      <c r="Y92" s="354"/>
      <c r="Z92" s="354"/>
      <c r="AA92" s="354"/>
      <c r="AB92" s="354"/>
      <c r="AC92" s="354"/>
      <c r="AD92" s="358"/>
      <c r="AE92" s="359"/>
      <c r="AF92" s="360"/>
      <c r="AG92" s="354"/>
      <c r="AH92" s="354"/>
      <c r="AI92" s="354"/>
      <c r="AJ92" s="73"/>
      <c r="AK92" s="73"/>
    </row>
    <row r="93" spans="2:37" s="58" customFormat="1" ht="14.25" customHeight="1">
      <c r="B93" s="283"/>
      <c r="C93" s="284"/>
      <c r="D93" s="285"/>
      <c r="E93" s="336"/>
      <c r="F93" s="337"/>
      <c r="G93" s="331"/>
      <c r="H93" s="332"/>
      <c r="I93" s="332"/>
      <c r="J93" s="308"/>
      <c r="K93" s="340"/>
      <c r="L93" s="341"/>
      <c r="M93" s="345"/>
      <c r="N93" s="346"/>
      <c r="O93" s="346"/>
      <c r="P93" s="346"/>
      <c r="Q93" s="346"/>
      <c r="R93" s="346"/>
      <c r="S93" s="347"/>
      <c r="V93" s="353"/>
      <c r="W93" s="353"/>
      <c r="X93" s="354"/>
      <c r="Y93" s="354"/>
      <c r="Z93" s="354"/>
      <c r="AA93" s="354"/>
      <c r="AB93" s="354"/>
      <c r="AC93" s="354"/>
      <c r="AD93" s="354"/>
      <c r="AE93" s="354"/>
      <c r="AF93" s="354"/>
      <c r="AG93" s="354"/>
      <c r="AH93" s="354"/>
      <c r="AI93" s="354"/>
      <c r="AJ93" s="73"/>
      <c r="AK93" s="73"/>
    </row>
    <row r="94" spans="2:37" s="58" customFormat="1" ht="22.5" customHeight="1">
      <c r="B94" s="286"/>
      <c r="C94" s="287"/>
      <c r="D94" s="288"/>
      <c r="E94" s="120" t="s">
        <v>94</v>
      </c>
      <c r="F94" s="121"/>
      <c r="G94" s="121"/>
      <c r="H94" s="121"/>
      <c r="I94" s="121"/>
      <c r="J94" s="121"/>
      <c r="K94" s="122" t="s">
        <v>95</v>
      </c>
      <c r="L94" s="122"/>
      <c r="M94" s="123">
        <f>IF($M$43="","",$M$43)</f>
      </c>
      <c r="N94" s="124"/>
      <c r="O94" s="124"/>
      <c r="P94" s="124"/>
      <c r="Q94" s="124"/>
      <c r="R94" s="124"/>
      <c r="S94" s="125"/>
      <c r="V94" s="353"/>
      <c r="W94" s="353"/>
      <c r="X94" s="354"/>
      <c r="Y94" s="354"/>
      <c r="Z94" s="354"/>
      <c r="AA94" s="354"/>
      <c r="AB94" s="354"/>
      <c r="AC94" s="354"/>
      <c r="AD94" s="354"/>
      <c r="AE94" s="354"/>
      <c r="AF94" s="354"/>
      <c r="AG94" s="354"/>
      <c r="AH94" s="354"/>
      <c r="AI94" s="354"/>
      <c r="AJ94" s="73"/>
      <c r="AK94" s="73"/>
    </row>
    <row r="95" spans="3:37" s="58" customFormat="1" ht="8.25" customHeight="1">
      <c r="C95" s="77"/>
      <c r="D95" s="77"/>
      <c r="E95" s="78"/>
      <c r="F95" s="78"/>
      <c r="G95" s="78"/>
      <c r="H95" s="78"/>
      <c r="I95" s="78"/>
      <c r="J95" s="78"/>
      <c r="K95" s="20"/>
      <c r="L95" s="20"/>
      <c r="M95" s="79"/>
      <c r="N95" s="79"/>
      <c r="O95" s="79"/>
      <c r="P95" s="79"/>
      <c r="Q95" s="79"/>
      <c r="R95" s="79"/>
      <c r="S95" s="79"/>
      <c r="V95" s="80"/>
      <c r="W95" s="80"/>
      <c r="X95" s="73"/>
      <c r="Y95" s="73"/>
      <c r="Z95" s="73"/>
      <c r="AA95" s="73"/>
      <c r="AB95" s="73"/>
      <c r="AC95" s="73"/>
      <c r="AD95" s="73"/>
      <c r="AE95" s="73"/>
      <c r="AF95" s="73"/>
      <c r="AG95" s="73"/>
      <c r="AH95" s="73"/>
      <c r="AI95" s="73"/>
      <c r="AJ95" s="73"/>
      <c r="AK95" s="73"/>
    </row>
    <row r="96" s="58" customFormat="1" ht="12">
      <c r="A96" s="58" t="s">
        <v>36</v>
      </c>
    </row>
    <row r="97" s="58" customFormat="1" ht="12"/>
    <row r="98" s="58" customFormat="1" ht="12"/>
    <row r="99" s="58" customFormat="1" ht="12">
      <c r="AL99" s="69"/>
    </row>
    <row r="100" spans="14:38" s="55" customFormat="1" ht="13.5" customHeight="1">
      <c r="N100" s="128" t="s">
        <v>3</v>
      </c>
      <c r="O100" s="128"/>
      <c r="P100" s="128"/>
      <c r="Q100" s="128"/>
      <c r="R100" s="128"/>
      <c r="S100" s="56"/>
      <c r="AL100" s="99" t="s">
        <v>119</v>
      </c>
    </row>
    <row r="101" spans="8:38" s="55" customFormat="1" ht="18.75">
      <c r="H101" s="57" t="s">
        <v>0</v>
      </c>
      <c r="I101" s="26">
        <v>2</v>
      </c>
      <c r="J101" s="26">
        <v>2</v>
      </c>
      <c r="K101" s="55" t="s">
        <v>1</v>
      </c>
      <c r="N101" s="128"/>
      <c r="O101" s="128"/>
      <c r="P101" s="128"/>
      <c r="Q101" s="128"/>
      <c r="R101" s="128"/>
      <c r="S101" s="55" t="s">
        <v>2</v>
      </c>
      <c r="AL101" s="99"/>
    </row>
    <row r="102" spans="14:38" s="55" customFormat="1" ht="14.25">
      <c r="N102" s="128"/>
      <c r="O102" s="128"/>
      <c r="P102" s="128"/>
      <c r="Q102" s="128"/>
      <c r="R102" s="128"/>
      <c r="S102" s="56"/>
      <c r="AL102" s="99"/>
    </row>
    <row r="103" spans="12:42" s="58" customFormat="1" ht="14.25">
      <c r="L103" s="55" t="s">
        <v>114</v>
      </c>
      <c r="N103" s="59"/>
      <c r="O103" s="59"/>
      <c r="P103" s="59"/>
      <c r="Q103" s="59"/>
      <c r="R103" s="59"/>
      <c r="S103" s="59"/>
      <c r="AL103" s="99"/>
      <c r="AP103" s="60"/>
    </row>
    <row r="104" spans="14:38" s="58" customFormat="1" ht="12">
      <c r="N104" s="59"/>
      <c r="O104" s="59"/>
      <c r="P104" s="59"/>
      <c r="Q104" s="59"/>
      <c r="R104" s="59"/>
      <c r="S104" s="59"/>
      <c r="AL104" s="99"/>
    </row>
    <row r="105" spans="1:38" s="58" customFormat="1" ht="14.25" customHeight="1">
      <c r="A105" s="129" t="s">
        <v>50</v>
      </c>
      <c r="B105" s="130"/>
      <c r="C105" s="130"/>
      <c r="D105" s="130"/>
      <c r="E105" s="130"/>
      <c r="F105" s="131"/>
      <c r="G105" s="138" t="s">
        <v>5</v>
      </c>
      <c r="H105" s="139"/>
      <c r="I105" s="139"/>
      <c r="J105" s="140"/>
      <c r="K105" s="142">
        <f>IF($K$6=0,"",$K$6)</f>
      </c>
      <c r="L105" s="143"/>
      <c r="M105" s="143"/>
      <c r="N105" s="143"/>
      <c r="O105" s="143"/>
      <c r="P105" s="143"/>
      <c r="Q105" s="143"/>
      <c r="R105" s="143"/>
      <c r="S105" s="143"/>
      <c r="T105" s="143"/>
      <c r="U105" s="143"/>
      <c r="V105" s="143"/>
      <c r="W105" s="143"/>
      <c r="X105" s="143"/>
      <c r="Y105" s="143"/>
      <c r="Z105" s="143"/>
      <c r="AA105" s="143"/>
      <c r="AB105" s="144"/>
      <c r="AC105" s="93" t="s">
        <v>7</v>
      </c>
      <c r="AD105" s="90"/>
      <c r="AE105" s="90"/>
      <c r="AF105" s="90"/>
      <c r="AG105" s="90"/>
      <c r="AH105" s="90"/>
      <c r="AI105" s="91"/>
      <c r="AJ105" s="37"/>
      <c r="AK105" s="37"/>
      <c r="AL105" s="99"/>
    </row>
    <row r="106" spans="1:38" s="58" customFormat="1" ht="14.25" customHeight="1">
      <c r="A106" s="132"/>
      <c r="B106" s="133"/>
      <c r="C106" s="133"/>
      <c r="D106" s="133"/>
      <c r="E106" s="133"/>
      <c r="F106" s="134"/>
      <c r="G106" s="88"/>
      <c r="H106" s="89"/>
      <c r="I106" s="89"/>
      <c r="J106" s="141"/>
      <c r="K106" s="145"/>
      <c r="L106" s="146"/>
      <c r="M106" s="146"/>
      <c r="N106" s="146"/>
      <c r="O106" s="146"/>
      <c r="P106" s="146"/>
      <c r="Q106" s="146"/>
      <c r="R106" s="146"/>
      <c r="S106" s="146"/>
      <c r="T106" s="146"/>
      <c r="U106" s="146"/>
      <c r="V106" s="146"/>
      <c r="W106" s="146"/>
      <c r="X106" s="146"/>
      <c r="Y106" s="146"/>
      <c r="Z106" s="146"/>
      <c r="AA106" s="146"/>
      <c r="AB106" s="147"/>
      <c r="AC106" s="92"/>
      <c r="AD106" s="86"/>
      <c r="AE106" s="86"/>
      <c r="AF106" s="86"/>
      <c r="AG106" s="86"/>
      <c r="AH106" s="86"/>
      <c r="AI106" s="87"/>
      <c r="AJ106" s="37"/>
      <c r="AK106" s="61"/>
      <c r="AL106" s="99"/>
    </row>
    <row r="107" spans="1:38" s="58" customFormat="1" ht="14.25" customHeight="1">
      <c r="A107" s="132"/>
      <c r="B107" s="133"/>
      <c r="C107" s="133"/>
      <c r="D107" s="133"/>
      <c r="E107" s="133"/>
      <c r="F107" s="134"/>
      <c r="G107" s="148" t="s">
        <v>120</v>
      </c>
      <c r="H107" s="149"/>
      <c r="I107" s="149"/>
      <c r="J107" s="150"/>
      <c r="K107" s="154" t="str">
        <f>IF($K$8=0,"",$K$8)</f>
        <v>桑名市</v>
      </c>
      <c r="L107" s="155"/>
      <c r="M107" s="155"/>
      <c r="N107" s="155"/>
      <c r="O107" s="155"/>
      <c r="P107" s="155"/>
      <c r="Q107" s="155"/>
      <c r="R107" s="155"/>
      <c r="S107" s="155"/>
      <c r="T107" s="155"/>
      <c r="U107" s="155"/>
      <c r="V107" s="155"/>
      <c r="W107" s="155"/>
      <c r="X107" s="155"/>
      <c r="Y107" s="155"/>
      <c r="Z107" s="155"/>
      <c r="AA107" s="155"/>
      <c r="AB107" s="156"/>
      <c r="AC107" s="88"/>
      <c r="AD107" s="89"/>
      <c r="AE107" s="89"/>
      <c r="AF107" s="89"/>
      <c r="AG107" s="89"/>
      <c r="AH107" s="89"/>
      <c r="AI107" s="102"/>
      <c r="AJ107" s="37"/>
      <c r="AK107" s="61"/>
      <c r="AL107" s="99"/>
    </row>
    <row r="108" spans="1:38" s="58" customFormat="1" ht="14.25" customHeight="1">
      <c r="A108" s="132"/>
      <c r="B108" s="133"/>
      <c r="C108" s="133"/>
      <c r="D108" s="133"/>
      <c r="E108" s="133"/>
      <c r="F108" s="134"/>
      <c r="G108" s="151"/>
      <c r="H108" s="152"/>
      <c r="I108" s="152"/>
      <c r="J108" s="153"/>
      <c r="K108" s="145"/>
      <c r="L108" s="146"/>
      <c r="M108" s="146"/>
      <c r="N108" s="146"/>
      <c r="O108" s="146"/>
      <c r="P108" s="146"/>
      <c r="Q108" s="146"/>
      <c r="R108" s="146"/>
      <c r="S108" s="146"/>
      <c r="T108" s="146"/>
      <c r="U108" s="146"/>
      <c r="V108" s="146"/>
      <c r="W108" s="146"/>
      <c r="X108" s="146"/>
      <c r="Y108" s="146"/>
      <c r="Z108" s="146"/>
      <c r="AA108" s="146"/>
      <c r="AB108" s="147"/>
      <c r="AC108" s="171" t="s">
        <v>8</v>
      </c>
      <c r="AD108" s="172"/>
      <c r="AE108" s="172"/>
      <c r="AF108" s="172"/>
      <c r="AG108" s="172"/>
      <c r="AH108" s="172"/>
      <c r="AI108" s="173"/>
      <c r="AJ108" s="37"/>
      <c r="AK108" s="37"/>
      <c r="AL108" s="99"/>
    </row>
    <row r="109" spans="1:38" s="58" customFormat="1" ht="14.25" customHeight="1">
      <c r="A109" s="135"/>
      <c r="B109" s="136"/>
      <c r="C109" s="136"/>
      <c r="D109" s="136"/>
      <c r="E109" s="136"/>
      <c r="F109" s="137"/>
      <c r="G109" s="157" t="s">
        <v>11</v>
      </c>
      <c r="H109" s="158"/>
      <c r="I109" s="158"/>
      <c r="J109" s="159"/>
      <c r="K109" s="154">
        <f>IF($K$10=0,"",$K$10)</f>
      </c>
      <c r="L109" s="155"/>
      <c r="M109" s="155"/>
      <c r="N109" s="155"/>
      <c r="O109" s="155"/>
      <c r="P109" s="155"/>
      <c r="Q109" s="155"/>
      <c r="R109" s="155"/>
      <c r="S109" s="155"/>
      <c r="T109" s="155"/>
      <c r="U109" s="155"/>
      <c r="V109" s="155"/>
      <c r="W109" s="155"/>
      <c r="X109" s="155"/>
      <c r="Y109" s="155"/>
      <c r="Z109" s="155"/>
      <c r="AA109" s="155"/>
      <c r="AB109" s="156"/>
      <c r="AC109" s="103">
        <f>IF($AC$10=0,"",$AC$10)</f>
      </c>
      <c r="AD109" s="104"/>
      <c r="AE109" s="104"/>
      <c r="AF109" s="104"/>
      <c r="AG109" s="104"/>
      <c r="AH109" s="104"/>
      <c r="AI109" s="105"/>
      <c r="AJ109" s="20"/>
      <c r="AK109" s="61"/>
      <c r="AL109" s="99"/>
    </row>
    <row r="110" spans="1:38" s="58" customFormat="1" ht="14.25" customHeight="1">
      <c r="A110" s="62"/>
      <c r="B110" s="281" t="s">
        <v>4</v>
      </c>
      <c r="C110" s="281"/>
      <c r="D110" s="281"/>
      <c r="E110" s="281"/>
      <c r="F110" s="282"/>
      <c r="G110" s="158"/>
      <c r="H110" s="158"/>
      <c r="I110" s="158"/>
      <c r="J110" s="159"/>
      <c r="K110" s="145"/>
      <c r="L110" s="146"/>
      <c r="M110" s="146"/>
      <c r="N110" s="146"/>
      <c r="O110" s="146"/>
      <c r="P110" s="146"/>
      <c r="Q110" s="146"/>
      <c r="R110" s="146"/>
      <c r="S110" s="146"/>
      <c r="T110" s="146"/>
      <c r="U110" s="146"/>
      <c r="V110" s="146"/>
      <c r="W110" s="146"/>
      <c r="X110" s="146"/>
      <c r="Y110" s="146"/>
      <c r="Z110" s="146"/>
      <c r="AA110" s="146"/>
      <c r="AB110" s="147"/>
      <c r="AC110" s="106"/>
      <c r="AD110" s="107"/>
      <c r="AE110" s="107"/>
      <c r="AF110" s="107"/>
      <c r="AG110" s="107"/>
      <c r="AH110" s="107"/>
      <c r="AI110" s="108"/>
      <c r="AJ110" s="20"/>
      <c r="AK110" s="61"/>
      <c r="AL110" s="99"/>
    </row>
    <row r="111" spans="1:38" s="58" customFormat="1" ht="14.25" customHeight="1">
      <c r="A111" s="63"/>
      <c r="B111" s="61"/>
      <c r="C111" s="61"/>
      <c r="D111" s="61"/>
      <c r="E111" s="61"/>
      <c r="F111" s="64"/>
      <c r="G111" s="296" t="s">
        <v>51</v>
      </c>
      <c r="H111" s="296"/>
      <c r="I111" s="296"/>
      <c r="J111" s="297"/>
      <c r="K111" s="298">
        <f>IF($K$12=0,"",$K$12)</f>
      </c>
      <c r="L111" s="299"/>
      <c r="M111" s="299"/>
      <c r="N111" s="299"/>
      <c r="O111" s="299"/>
      <c r="P111" s="299"/>
      <c r="Q111" s="299"/>
      <c r="R111" s="299"/>
      <c r="S111" s="299"/>
      <c r="T111" s="299"/>
      <c r="U111" s="299"/>
      <c r="V111" s="299"/>
      <c r="W111" s="299"/>
      <c r="X111" s="299"/>
      <c r="Y111" s="65"/>
      <c r="Z111" s="65"/>
      <c r="AA111" s="65"/>
      <c r="AB111" s="66"/>
      <c r="AC111" s="171" t="s">
        <v>9</v>
      </c>
      <c r="AD111" s="172"/>
      <c r="AE111" s="172"/>
      <c r="AF111" s="172"/>
      <c r="AG111" s="172"/>
      <c r="AH111" s="172"/>
      <c r="AI111" s="173"/>
      <c r="AJ111" s="37"/>
      <c r="AK111" s="37"/>
      <c r="AL111" s="99"/>
    </row>
    <row r="112" spans="1:38" s="58" customFormat="1" ht="25.5" customHeight="1">
      <c r="A112" s="18">
        <f>IF($A$13=0,"",$A$13)</f>
      </c>
      <c r="B112" s="67" t="s">
        <v>14</v>
      </c>
      <c r="C112" s="19">
        <f>IF($C$13=0,"",$C$13)</f>
      </c>
      <c r="D112" s="67" t="s">
        <v>15</v>
      </c>
      <c r="E112" s="19">
        <f>IF($E$13=0,"",$E$13)</f>
      </c>
      <c r="F112" s="85" t="s">
        <v>16</v>
      </c>
      <c r="G112" s="185" t="s">
        <v>6</v>
      </c>
      <c r="H112" s="185"/>
      <c r="I112" s="185"/>
      <c r="J112" s="291"/>
      <c r="K112" s="292">
        <f>IF($K$13=0,"",$K$13)</f>
      </c>
      <c r="L112" s="293"/>
      <c r="M112" s="293"/>
      <c r="N112" s="293"/>
      <c r="O112" s="293"/>
      <c r="P112" s="293"/>
      <c r="Q112" s="293"/>
      <c r="R112" s="293"/>
      <c r="S112" s="293"/>
      <c r="T112" s="293"/>
      <c r="U112" s="293"/>
      <c r="V112" s="293"/>
      <c r="W112" s="293"/>
      <c r="X112" s="293"/>
      <c r="Y112" s="68"/>
      <c r="Z112" s="68" t="s">
        <v>10</v>
      </c>
      <c r="AA112" s="68"/>
      <c r="AB112" s="68"/>
      <c r="AC112" s="300">
        <f>IF($AC$13=0,"",$AC$13)</f>
      </c>
      <c r="AD112" s="301"/>
      <c r="AE112" s="21">
        <f>IF($AE$13=0,"",$AE$13)</f>
      </c>
      <c r="AF112" s="67" t="s">
        <v>84</v>
      </c>
      <c r="AG112" s="21">
        <f>IF($AG$13=0,"",$AG$13)</f>
      </c>
      <c r="AH112" s="67" t="s">
        <v>84</v>
      </c>
      <c r="AI112" s="22">
        <f>IF($AI$13=0,"",$AI$13)</f>
      </c>
      <c r="AJ112" s="20"/>
      <c r="AK112" s="61"/>
      <c r="AL112" s="99"/>
    </row>
    <row r="113" s="58" customFormat="1" ht="12">
      <c r="AL113" s="99"/>
    </row>
    <row r="114" spans="1:38" s="58" customFormat="1" ht="12">
      <c r="A114" s="58" t="s">
        <v>12</v>
      </c>
      <c r="AL114" s="99"/>
    </row>
    <row r="115" s="58" customFormat="1" ht="6.75" customHeight="1">
      <c r="AL115" s="99"/>
    </row>
    <row r="116" spans="1:38" s="58" customFormat="1" ht="12">
      <c r="A116" s="58" t="s">
        <v>115</v>
      </c>
      <c r="AL116" s="99"/>
    </row>
    <row r="117" s="58" customFormat="1" ht="6.75" customHeight="1">
      <c r="AL117" s="99"/>
    </row>
    <row r="118" spans="2:38" s="58" customFormat="1" ht="13.5" customHeight="1">
      <c r="B118" s="182" t="s">
        <v>18</v>
      </c>
      <c r="C118" s="139"/>
      <c r="D118" s="139"/>
      <c r="E118" s="139"/>
      <c r="F118" s="139"/>
      <c r="G118" s="175"/>
      <c r="H118" s="302" t="s">
        <v>13</v>
      </c>
      <c r="I118" s="303"/>
      <c r="J118" s="303"/>
      <c r="K118" s="303"/>
      <c r="L118" s="139" t="s">
        <v>0</v>
      </c>
      <c r="M118" s="139"/>
      <c r="N118" s="174">
        <f>IF($N$19=0,"",$N$19)</f>
      </c>
      <c r="O118" s="139" t="s">
        <v>14</v>
      </c>
      <c r="P118" s="174">
        <f>IF($P$19=0,"",$P$19)</f>
      </c>
      <c r="Q118" s="139" t="s">
        <v>15</v>
      </c>
      <c r="R118" s="174">
        <f>IF($R$19=0,"",$R$19)</f>
      </c>
      <c r="S118" s="175" t="s">
        <v>16</v>
      </c>
      <c r="AL118" s="99"/>
    </row>
    <row r="119" spans="2:38" s="58" customFormat="1" ht="12" customHeight="1">
      <c r="B119" s="183"/>
      <c r="C119" s="86"/>
      <c r="D119" s="86"/>
      <c r="E119" s="86"/>
      <c r="F119" s="86"/>
      <c r="G119" s="87"/>
      <c r="H119" s="304"/>
      <c r="I119" s="305"/>
      <c r="J119" s="305"/>
      <c r="K119" s="305"/>
      <c r="L119" s="89"/>
      <c r="M119" s="89"/>
      <c r="N119" s="107"/>
      <c r="O119" s="89"/>
      <c r="P119" s="107"/>
      <c r="Q119" s="89"/>
      <c r="R119" s="107"/>
      <c r="S119" s="102"/>
      <c r="U119" s="104"/>
      <c r="AL119" s="99"/>
    </row>
    <row r="120" spans="2:38" s="58" customFormat="1" ht="12">
      <c r="B120" s="183"/>
      <c r="C120" s="86"/>
      <c r="D120" s="86"/>
      <c r="E120" s="86"/>
      <c r="F120" s="86"/>
      <c r="G120" s="87"/>
      <c r="H120" s="294" t="s">
        <v>17</v>
      </c>
      <c r="I120" s="294"/>
      <c r="J120" s="294"/>
      <c r="K120" s="294"/>
      <c r="L120" s="86" t="s">
        <v>0</v>
      </c>
      <c r="M120" s="86"/>
      <c r="N120" s="104">
        <f>IF($N$21=0,"",$N$21)</f>
      </c>
      <c r="O120" s="86" t="s">
        <v>14</v>
      </c>
      <c r="P120" s="104">
        <f>IF($P$21=0,"",$P$21)</f>
      </c>
      <c r="Q120" s="86" t="s">
        <v>15</v>
      </c>
      <c r="R120" s="104">
        <f>IF($R$21=0,"",$R$21)</f>
      </c>
      <c r="S120" s="87" t="s">
        <v>16</v>
      </c>
      <c r="U120" s="104"/>
      <c r="AL120" s="99"/>
    </row>
    <row r="121" spans="2:38" s="58" customFormat="1" ht="12">
      <c r="B121" s="184"/>
      <c r="C121" s="185"/>
      <c r="D121" s="185"/>
      <c r="E121" s="185"/>
      <c r="F121" s="185"/>
      <c r="G121" s="186"/>
      <c r="H121" s="295"/>
      <c r="I121" s="295"/>
      <c r="J121" s="295"/>
      <c r="K121" s="295"/>
      <c r="L121" s="185"/>
      <c r="M121" s="185"/>
      <c r="N121" s="306"/>
      <c r="O121" s="185"/>
      <c r="P121" s="306"/>
      <c r="Q121" s="185"/>
      <c r="R121" s="306"/>
      <c r="S121" s="186"/>
      <c r="AL121" s="99"/>
    </row>
    <row r="122" s="58" customFormat="1" ht="12">
      <c r="AL122" s="99"/>
    </row>
    <row r="123" spans="1:38" s="58" customFormat="1" ht="12">
      <c r="A123" s="58" t="s">
        <v>19</v>
      </c>
      <c r="AL123" s="99"/>
    </row>
    <row r="124" spans="35:38" s="58" customFormat="1" ht="12">
      <c r="AI124" s="69" t="s">
        <v>35</v>
      </c>
      <c r="AJ124" s="69"/>
      <c r="AK124" s="69"/>
      <c r="AL124" s="99"/>
    </row>
    <row r="125" spans="2:38" s="58" customFormat="1" ht="22.5" customHeight="1">
      <c r="B125" s="214" t="s">
        <v>116</v>
      </c>
      <c r="C125" s="215"/>
      <c r="D125" s="215"/>
      <c r="E125" s="215"/>
      <c r="F125" s="215"/>
      <c r="G125" s="215"/>
      <c r="H125" s="215"/>
      <c r="I125" s="215"/>
      <c r="J125" s="216"/>
      <c r="K125" s="312" t="s">
        <v>53</v>
      </c>
      <c r="L125" s="312"/>
      <c r="M125" s="313">
        <f>IF($M$26="","",$M$26)</f>
      </c>
      <c r="N125" s="313"/>
      <c r="O125" s="313"/>
      <c r="P125" s="313"/>
      <c r="Q125" s="313"/>
      <c r="R125" s="313"/>
      <c r="S125" s="314"/>
      <c r="T125" s="221" t="s">
        <v>31</v>
      </c>
      <c r="U125" s="222"/>
      <c r="V125" s="315" t="s">
        <v>44</v>
      </c>
      <c r="W125" s="316"/>
      <c r="X125" s="316"/>
      <c r="Y125" s="316"/>
      <c r="Z125" s="316"/>
      <c r="AA125" s="312" t="s">
        <v>85</v>
      </c>
      <c r="AB125" s="312"/>
      <c r="AC125" s="313">
        <f>IF($AC$26="","",$AC$26)</f>
      </c>
      <c r="AD125" s="313"/>
      <c r="AE125" s="313"/>
      <c r="AF125" s="313"/>
      <c r="AG125" s="313"/>
      <c r="AH125" s="313"/>
      <c r="AI125" s="314"/>
      <c r="AJ125" s="41"/>
      <c r="AK125" s="70"/>
      <c r="AL125" s="99"/>
    </row>
    <row r="126" spans="2:38" s="58" customFormat="1" ht="22.5" customHeight="1">
      <c r="B126" s="283" t="s">
        <v>109</v>
      </c>
      <c r="C126" s="284"/>
      <c r="D126" s="285"/>
      <c r="E126" s="308" t="s">
        <v>37</v>
      </c>
      <c r="F126" s="309"/>
      <c r="G126" s="309"/>
      <c r="H126" s="309"/>
      <c r="I126" s="309"/>
      <c r="J126" s="309"/>
      <c r="K126" s="116" t="s">
        <v>54</v>
      </c>
      <c r="L126" s="116"/>
      <c r="M126" s="117">
        <f>IF($M$27="","",$M$27)</f>
      </c>
      <c r="N126" s="118"/>
      <c r="O126" s="118"/>
      <c r="P126" s="118"/>
      <c r="Q126" s="118"/>
      <c r="R126" s="118"/>
      <c r="S126" s="119"/>
      <c r="T126" s="223"/>
      <c r="U126" s="224"/>
      <c r="V126" s="310" t="s">
        <v>86</v>
      </c>
      <c r="W126" s="311"/>
      <c r="X126" s="311"/>
      <c r="Y126" s="311"/>
      <c r="Z126" s="311"/>
      <c r="AA126" s="116" t="s">
        <v>87</v>
      </c>
      <c r="AB126" s="116"/>
      <c r="AC126" s="317">
        <f>IF($AC$27="","",$AC$27)</f>
      </c>
      <c r="AD126" s="317"/>
      <c r="AE126" s="317"/>
      <c r="AF126" s="317"/>
      <c r="AG126" s="317"/>
      <c r="AH126" s="317"/>
      <c r="AI126" s="318"/>
      <c r="AJ126" s="41"/>
      <c r="AK126" s="70"/>
      <c r="AL126" s="99"/>
    </row>
    <row r="127" spans="2:38" s="58" customFormat="1" ht="22.5" customHeight="1">
      <c r="B127" s="283"/>
      <c r="C127" s="284"/>
      <c r="D127" s="285"/>
      <c r="E127" s="307" t="s">
        <v>38</v>
      </c>
      <c r="F127" s="115"/>
      <c r="G127" s="115"/>
      <c r="H127" s="115"/>
      <c r="I127" s="115"/>
      <c r="J127" s="115"/>
      <c r="K127" s="116" t="s">
        <v>55</v>
      </c>
      <c r="L127" s="116"/>
      <c r="M127" s="117">
        <f>IF($M$28="","",$M$28)</f>
      </c>
      <c r="N127" s="118"/>
      <c r="O127" s="118"/>
      <c r="P127" s="118"/>
      <c r="Q127" s="118"/>
      <c r="R127" s="118"/>
      <c r="S127" s="119"/>
      <c r="T127" s="283" t="s">
        <v>32</v>
      </c>
      <c r="U127" s="285"/>
      <c r="V127" s="307" t="s">
        <v>27</v>
      </c>
      <c r="W127" s="115"/>
      <c r="X127" s="115"/>
      <c r="Y127" s="115"/>
      <c r="Z127" s="115"/>
      <c r="AA127" s="116"/>
      <c r="AB127" s="116"/>
      <c r="AC127" s="317">
        <f>IF($AC$28="","",$AC$28)</f>
      </c>
      <c r="AD127" s="317"/>
      <c r="AE127" s="317"/>
      <c r="AF127" s="317"/>
      <c r="AG127" s="317"/>
      <c r="AH127" s="317"/>
      <c r="AI127" s="318"/>
      <c r="AJ127" s="41"/>
      <c r="AK127" s="70"/>
      <c r="AL127" s="99"/>
    </row>
    <row r="128" spans="2:37" s="58" customFormat="1" ht="22.5" customHeight="1">
      <c r="B128" s="283"/>
      <c r="C128" s="284"/>
      <c r="D128" s="285"/>
      <c r="E128" s="307" t="s">
        <v>39</v>
      </c>
      <c r="F128" s="115"/>
      <c r="G128" s="115"/>
      <c r="H128" s="115"/>
      <c r="I128" s="115"/>
      <c r="J128" s="115"/>
      <c r="K128" s="116" t="s">
        <v>56</v>
      </c>
      <c r="L128" s="116"/>
      <c r="M128" s="117">
        <f>IF($M$29="","",$M$29)</f>
      </c>
      <c r="N128" s="118"/>
      <c r="O128" s="118"/>
      <c r="P128" s="118"/>
      <c r="Q128" s="118"/>
      <c r="R128" s="118"/>
      <c r="S128" s="119"/>
      <c r="T128" s="283"/>
      <c r="U128" s="285"/>
      <c r="V128" s="307" t="s">
        <v>30</v>
      </c>
      <c r="W128" s="115"/>
      <c r="X128" s="115"/>
      <c r="Y128" s="115"/>
      <c r="Z128" s="115"/>
      <c r="AA128" s="116"/>
      <c r="AB128" s="116"/>
      <c r="AC128" s="317">
        <f>IF($AC$29="","",$AC$29)</f>
      </c>
      <c r="AD128" s="317"/>
      <c r="AE128" s="317"/>
      <c r="AF128" s="317"/>
      <c r="AG128" s="317"/>
      <c r="AH128" s="317"/>
      <c r="AI128" s="318"/>
      <c r="AJ128" s="41"/>
      <c r="AK128" s="70"/>
    </row>
    <row r="129" spans="2:37" s="58" customFormat="1" ht="22.5" customHeight="1">
      <c r="B129" s="283"/>
      <c r="C129" s="284"/>
      <c r="D129" s="285"/>
      <c r="E129" s="307" t="s">
        <v>40</v>
      </c>
      <c r="F129" s="115"/>
      <c r="G129" s="115"/>
      <c r="H129" s="115"/>
      <c r="I129" s="115"/>
      <c r="J129" s="115"/>
      <c r="K129" s="116" t="s">
        <v>57</v>
      </c>
      <c r="L129" s="116"/>
      <c r="M129" s="117">
        <f>IF($M$30="","",$M$30)</f>
      </c>
      <c r="N129" s="118"/>
      <c r="O129" s="118"/>
      <c r="P129" s="118"/>
      <c r="Q129" s="118"/>
      <c r="R129" s="118"/>
      <c r="S129" s="119"/>
      <c r="T129" s="283"/>
      <c r="U129" s="285"/>
      <c r="V129" s="307"/>
      <c r="W129" s="115"/>
      <c r="X129" s="115"/>
      <c r="Y129" s="115"/>
      <c r="Z129" s="115"/>
      <c r="AA129" s="116"/>
      <c r="AB129" s="116"/>
      <c r="AC129" s="317">
        <f>IF(AC78="","",AC78)</f>
      </c>
      <c r="AD129" s="317"/>
      <c r="AE129" s="317"/>
      <c r="AF129" s="317"/>
      <c r="AG129" s="317"/>
      <c r="AH129" s="317"/>
      <c r="AI129" s="318"/>
      <c r="AJ129" s="41"/>
      <c r="AK129" s="70"/>
    </row>
    <row r="130" spans="2:37" s="58" customFormat="1" ht="22.5" customHeight="1">
      <c r="B130" s="283"/>
      <c r="C130" s="284"/>
      <c r="D130" s="285"/>
      <c r="E130" s="307" t="s">
        <v>41</v>
      </c>
      <c r="F130" s="115"/>
      <c r="G130" s="115"/>
      <c r="H130" s="115"/>
      <c r="I130" s="115"/>
      <c r="J130" s="115"/>
      <c r="K130" s="116" t="s">
        <v>58</v>
      </c>
      <c r="L130" s="116"/>
      <c r="M130" s="117">
        <f>IF($M$31="","",$M$31)</f>
      </c>
      <c r="N130" s="118"/>
      <c r="O130" s="118"/>
      <c r="P130" s="118"/>
      <c r="Q130" s="118"/>
      <c r="R130" s="118"/>
      <c r="S130" s="119"/>
      <c r="T130" s="283"/>
      <c r="U130" s="285"/>
      <c r="V130" s="321" t="s">
        <v>28</v>
      </c>
      <c r="W130" s="322"/>
      <c r="X130" s="322"/>
      <c r="Y130" s="322"/>
      <c r="Z130" s="322"/>
      <c r="AA130" s="116"/>
      <c r="AB130" s="116"/>
      <c r="AC130" s="317">
        <f>IF($AC$31="","",$AC$31)</f>
      </c>
      <c r="AD130" s="317"/>
      <c r="AE130" s="317"/>
      <c r="AF130" s="317"/>
      <c r="AG130" s="317"/>
      <c r="AH130" s="317"/>
      <c r="AI130" s="318"/>
      <c r="AJ130" s="41"/>
      <c r="AK130" s="70"/>
    </row>
    <row r="131" spans="2:37" s="58" customFormat="1" ht="22.5" customHeight="1">
      <c r="B131" s="283"/>
      <c r="C131" s="284"/>
      <c r="D131" s="285"/>
      <c r="E131" s="307" t="s">
        <v>42</v>
      </c>
      <c r="F131" s="115"/>
      <c r="G131" s="115"/>
      <c r="H131" s="115"/>
      <c r="I131" s="115"/>
      <c r="J131" s="115"/>
      <c r="K131" s="116" t="s">
        <v>59</v>
      </c>
      <c r="L131" s="116"/>
      <c r="M131" s="117">
        <f>IF($M$32="","",$M$32)</f>
      </c>
      <c r="N131" s="118"/>
      <c r="O131" s="118"/>
      <c r="P131" s="118"/>
      <c r="Q131" s="118"/>
      <c r="R131" s="118"/>
      <c r="S131" s="119"/>
      <c r="T131" s="286"/>
      <c r="U131" s="288"/>
      <c r="V131" s="323" t="s">
        <v>29</v>
      </c>
      <c r="W131" s="324"/>
      <c r="X131" s="324"/>
      <c r="Y131" s="324"/>
      <c r="Z131" s="324"/>
      <c r="AA131" s="122"/>
      <c r="AB131" s="122"/>
      <c r="AC131" s="319">
        <f>IF($AC$32="","",$AC$32)</f>
      </c>
      <c r="AD131" s="319"/>
      <c r="AE131" s="319"/>
      <c r="AF131" s="319"/>
      <c r="AG131" s="319"/>
      <c r="AH131" s="319"/>
      <c r="AI131" s="320"/>
      <c r="AJ131" s="41"/>
      <c r="AK131" s="70"/>
    </row>
    <row r="132" spans="2:19" s="58" customFormat="1" ht="22.5" customHeight="1">
      <c r="B132" s="283"/>
      <c r="C132" s="284"/>
      <c r="D132" s="285"/>
      <c r="E132" s="289" t="s">
        <v>88</v>
      </c>
      <c r="F132" s="290"/>
      <c r="G132" s="290"/>
      <c r="H132" s="290"/>
      <c r="I132" s="290"/>
      <c r="J132" s="290"/>
      <c r="K132" s="116" t="s">
        <v>60</v>
      </c>
      <c r="L132" s="116"/>
      <c r="M132" s="117">
        <f>IF($M$33="","",$M$33)</f>
      </c>
      <c r="N132" s="118"/>
      <c r="O132" s="118"/>
      <c r="P132" s="118"/>
      <c r="Q132" s="118"/>
      <c r="R132" s="118"/>
      <c r="S132" s="119"/>
    </row>
    <row r="133" spans="2:19" s="58" customFormat="1" ht="22.5" customHeight="1">
      <c r="B133" s="283"/>
      <c r="C133" s="284"/>
      <c r="D133" s="285"/>
      <c r="E133" s="126" t="s">
        <v>24</v>
      </c>
      <c r="F133" s="127"/>
      <c r="G133" s="115" t="s">
        <v>43</v>
      </c>
      <c r="H133" s="115"/>
      <c r="I133" s="115"/>
      <c r="J133" s="115"/>
      <c r="K133" s="116" t="s">
        <v>61</v>
      </c>
      <c r="L133" s="116"/>
      <c r="M133" s="117">
        <f>IF($M$34="","",$M$34)</f>
      </c>
      <c r="N133" s="118"/>
      <c r="O133" s="118"/>
      <c r="P133" s="118"/>
      <c r="Q133" s="118"/>
      <c r="R133" s="118"/>
      <c r="S133" s="119"/>
    </row>
    <row r="134" spans="2:19" s="58" customFormat="1" ht="22.5" customHeight="1">
      <c r="B134" s="283"/>
      <c r="C134" s="284"/>
      <c r="D134" s="285"/>
      <c r="E134" s="126"/>
      <c r="F134" s="127"/>
      <c r="G134" s="115" t="s">
        <v>20</v>
      </c>
      <c r="H134" s="115"/>
      <c r="I134" s="115"/>
      <c r="J134" s="115"/>
      <c r="K134" s="116" t="s">
        <v>62</v>
      </c>
      <c r="L134" s="116"/>
      <c r="M134" s="117">
        <f>IF($M$35="","",$M$35)</f>
      </c>
      <c r="N134" s="118"/>
      <c r="O134" s="118"/>
      <c r="P134" s="118"/>
      <c r="Q134" s="118"/>
      <c r="R134" s="118"/>
      <c r="S134" s="119"/>
    </row>
    <row r="135" spans="2:19" s="58" customFormat="1" ht="22.5" customHeight="1">
      <c r="B135" s="283"/>
      <c r="C135" s="284"/>
      <c r="D135" s="285"/>
      <c r="E135" s="126"/>
      <c r="F135" s="127"/>
      <c r="G135" s="115" t="s">
        <v>21</v>
      </c>
      <c r="H135" s="115"/>
      <c r="I135" s="115"/>
      <c r="J135" s="115"/>
      <c r="K135" s="116" t="s">
        <v>63</v>
      </c>
      <c r="L135" s="116"/>
      <c r="M135" s="117">
        <f>IF($M$36="","",$M$36)</f>
      </c>
      <c r="N135" s="118"/>
      <c r="O135" s="118"/>
      <c r="P135" s="118"/>
      <c r="Q135" s="118"/>
      <c r="R135" s="118"/>
      <c r="S135" s="119"/>
    </row>
    <row r="136" spans="2:19" s="58" customFormat="1" ht="22.5" customHeight="1">
      <c r="B136" s="283"/>
      <c r="C136" s="284"/>
      <c r="D136" s="285"/>
      <c r="E136" s="126"/>
      <c r="F136" s="127"/>
      <c r="G136" s="115" t="s">
        <v>22</v>
      </c>
      <c r="H136" s="115"/>
      <c r="I136" s="115"/>
      <c r="J136" s="115"/>
      <c r="K136" s="116" t="s">
        <v>64</v>
      </c>
      <c r="L136" s="116"/>
      <c r="M136" s="117">
        <f>IF($M$37="","",$M$37)</f>
      </c>
      <c r="N136" s="118"/>
      <c r="O136" s="118"/>
      <c r="P136" s="118"/>
      <c r="Q136" s="118"/>
      <c r="R136" s="118"/>
      <c r="S136" s="119"/>
    </row>
    <row r="137" spans="2:19" s="58" customFormat="1" ht="22.5" customHeight="1">
      <c r="B137" s="283"/>
      <c r="C137" s="284"/>
      <c r="D137" s="285"/>
      <c r="E137" s="126"/>
      <c r="F137" s="127"/>
      <c r="G137" s="115" t="s">
        <v>23</v>
      </c>
      <c r="H137" s="115"/>
      <c r="I137" s="115"/>
      <c r="J137" s="115"/>
      <c r="K137" s="116" t="s">
        <v>89</v>
      </c>
      <c r="L137" s="116"/>
      <c r="M137" s="117">
        <f>IF($M$38="","",$M$38)</f>
      </c>
      <c r="N137" s="118"/>
      <c r="O137" s="118"/>
      <c r="P137" s="118"/>
      <c r="Q137" s="118"/>
      <c r="R137" s="118"/>
      <c r="S137" s="119"/>
    </row>
    <row r="138" spans="2:19" s="58" customFormat="1" ht="22.5" customHeight="1">
      <c r="B138" s="283"/>
      <c r="C138" s="284"/>
      <c r="D138" s="285"/>
      <c r="E138" s="126"/>
      <c r="F138" s="127"/>
      <c r="G138" s="115"/>
      <c r="H138" s="115"/>
      <c r="I138" s="115"/>
      <c r="J138" s="115"/>
      <c r="K138" s="116" t="s">
        <v>90</v>
      </c>
      <c r="L138" s="116"/>
      <c r="M138" s="117">
        <f>IF($M$39="","",$M$39)</f>
      </c>
      <c r="N138" s="118"/>
      <c r="O138" s="118"/>
      <c r="P138" s="118"/>
      <c r="Q138" s="118"/>
      <c r="R138" s="118"/>
      <c r="S138" s="119"/>
    </row>
    <row r="139" spans="2:19" s="58" customFormat="1" ht="22.5" customHeight="1">
      <c r="B139" s="283"/>
      <c r="C139" s="284"/>
      <c r="D139" s="285"/>
      <c r="E139" s="126"/>
      <c r="F139" s="127"/>
      <c r="G139" s="115" t="s">
        <v>45</v>
      </c>
      <c r="H139" s="115"/>
      <c r="I139" s="115"/>
      <c r="J139" s="115"/>
      <c r="K139" s="116" t="s">
        <v>91</v>
      </c>
      <c r="L139" s="116"/>
      <c r="M139" s="117">
        <f>IF($M$40="","",$M$40)</f>
      </c>
      <c r="N139" s="118"/>
      <c r="O139" s="118"/>
      <c r="P139" s="118"/>
      <c r="Q139" s="118"/>
      <c r="R139" s="118"/>
      <c r="S139" s="119"/>
    </row>
    <row r="140" spans="2:37" s="58" customFormat="1" ht="22.5" customHeight="1">
      <c r="B140" s="283"/>
      <c r="C140" s="284"/>
      <c r="D140" s="285"/>
      <c r="E140" s="126" t="s">
        <v>25</v>
      </c>
      <c r="F140" s="127"/>
      <c r="G140" s="115" t="s">
        <v>26</v>
      </c>
      <c r="H140" s="115"/>
      <c r="I140" s="115"/>
      <c r="J140" s="115"/>
      <c r="K140" s="116" t="s">
        <v>92</v>
      </c>
      <c r="L140" s="116"/>
      <c r="M140" s="117">
        <f>IF($M$41="","",$M$41)</f>
      </c>
      <c r="N140" s="118"/>
      <c r="O140" s="118"/>
      <c r="P140" s="118"/>
      <c r="Q140" s="118"/>
      <c r="R140" s="118"/>
      <c r="S140" s="119"/>
      <c r="V140" s="100" t="s">
        <v>33</v>
      </c>
      <c r="W140" s="101"/>
      <c r="X140" s="71"/>
      <c r="Y140" s="71"/>
      <c r="Z140" s="71"/>
      <c r="AA140" s="71"/>
      <c r="AB140" s="71"/>
      <c r="AC140" s="71"/>
      <c r="AD140" s="71"/>
      <c r="AE140" s="71"/>
      <c r="AF140" s="71"/>
      <c r="AG140" s="71"/>
      <c r="AH140" s="71"/>
      <c r="AI140" s="72"/>
      <c r="AJ140" s="73"/>
      <c r="AK140" s="73"/>
    </row>
    <row r="141" spans="2:37" s="58" customFormat="1" ht="22.5" customHeight="1">
      <c r="B141" s="283"/>
      <c r="C141" s="284"/>
      <c r="D141" s="285"/>
      <c r="E141" s="126"/>
      <c r="F141" s="127"/>
      <c r="G141" s="115" t="s">
        <v>34</v>
      </c>
      <c r="H141" s="115"/>
      <c r="I141" s="115"/>
      <c r="J141" s="115"/>
      <c r="K141" s="116" t="s">
        <v>93</v>
      </c>
      <c r="L141" s="116"/>
      <c r="M141" s="117">
        <f>IF($M$42="","",$M$42)</f>
      </c>
      <c r="N141" s="118"/>
      <c r="O141" s="118"/>
      <c r="P141" s="118"/>
      <c r="Q141" s="118"/>
      <c r="R141" s="118"/>
      <c r="S141" s="119"/>
      <c r="V141" s="97"/>
      <c r="W141" s="95"/>
      <c r="X141" s="73"/>
      <c r="Y141" s="73"/>
      <c r="Z141" s="73"/>
      <c r="AA141" s="73"/>
      <c r="AB141" s="73"/>
      <c r="AC141" s="73"/>
      <c r="AD141" s="73"/>
      <c r="AE141" s="73"/>
      <c r="AF141" s="73"/>
      <c r="AG141" s="73"/>
      <c r="AH141" s="73"/>
      <c r="AI141" s="74"/>
      <c r="AJ141" s="73"/>
      <c r="AK141" s="73"/>
    </row>
    <row r="142" spans="2:37" s="58" customFormat="1" ht="22.5" customHeight="1">
      <c r="B142" s="286"/>
      <c r="C142" s="287"/>
      <c r="D142" s="288"/>
      <c r="E142" s="120" t="s">
        <v>94</v>
      </c>
      <c r="F142" s="121"/>
      <c r="G142" s="121"/>
      <c r="H142" s="121"/>
      <c r="I142" s="121"/>
      <c r="J142" s="121"/>
      <c r="K142" s="122" t="s">
        <v>95</v>
      </c>
      <c r="L142" s="122"/>
      <c r="M142" s="123">
        <f>IF($M$43="","",$M$43)</f>
      </c>
      <c r="N142" s="124"/>
      <c r="O142" s="124"/>
      <c r="P142" s="124"/>
      <c r="Q142" s="124"/>
      <c r="R142" s="124"/>
      <c r="S142" s="125"/>
      <c r="V142" s="96"/>
      <c r="W142" s="94"/>
      <c r="X142" s="75"/>
      <c r="Y142" s="75"/>
      <c r="Z142" s="75"/>
      <c r="AA142" s="75"/>
      <c r="AB142" s="75"/>
      <c r="AC142" s="75"/>
      <c r="AD142" s="75"/>
      <c r="AE142" s="75"/>
      <c r="AF142" s="75"/>
      <c r="AG142" s="75"/>
      <c r="AH142" s="75"/>
      <c r="AI142" s="76"/>
      <c r="AJ142" s="73"/>
      <c r="AK142" s="73"/>
    </row>
    <row r="143" spans="3:37" s="58" customFormat="1" ht="8.25" customHeight="1">
      <c r="C143" s="77"/>
      <c r="D143" s="77"/>
      <c r="E143" s="78"/>
      <c r="F143" s="78"/>
      <c r="G143" s="78"/>
      <c r="H143" s="78"/>
      <c r="I143" s="78"/>
      <c r="J143" s="78"/>
      <c r="K143" s="20"/>
      <c r="L143" s="20"/>
      <c r="M143" s="79"/>
      <c r="N143" s="79"/>
      <c r="O143" s="79"/>
      <c r="P143" s="79"/>
      <c r="Q143" s="79"/>
      <c r="R143" s="79"/>
      <c r="S143" s="79"/>
      <c r="V143" s="80"/>
      <c r="W143" s="80"/>
      <c r="X143" s="73"/>
      <c r="Y143" s="73"/>
      <c r="Z143" s="73"/>
      <c r="AA143" s="73"/>
      <c r="AB143" s="73"/>
      <c r="AC143" s="73"/>
      <c r="AD143" s="73"/>
      <c r="AE143" s="73"/>
      <c r="AF143" s="73"/>
      <c r="AG143" s="73"/>
      <c r="AH143" s="73"/>
      <c r="AI143" s="73"/>
      <c r="AJ143" s="73"/>
      <c r="AK143" s="73"/>
    </row>
    <row r="144" s="58" customFormat="1" ht="12">
      <c r="A144" s="58" t="s">
        <v>36</v>
      </c>
    </row>
    <row r="145" s="58" customFormat="1" ht="12"/>
    <row r="146" s="58" customFormat="1" ht="12"/>
    <row r="147" s="58" customFormat="1" ht="12">
      <c r="AL147" s="69"/>
    </row>
  </sheetData>
  <sheetProtection selectLockedCells="1"/>
  <mergeCells count="355">
    <mergeCell ref="V89:W94"/>
    <mergeCell ref="AD89:AI90"/>
    <mergeCell ref="AD91:AF92"/>
    <mergeCell ref="AG91:AI92"/>
    <mergeCell ref="X89:AC90"/>
    <mergeCell ref="X91:AC92"/>
    <mergeCell ref="X93:AC94"/>
    <mergeCell ref="AD93:AF94"/>
    <mergeCell ref="AG93:AI94"/>
    <mergeCell ref="E89:F93"/>
    <mergeCell ref="G92:J93"/>
    <mergeCell ref="K92:L93"/>
    <mergeCell ref="M92:S93"/>
    <mergeCell ref="K89:L91"/>
    <mergeCell ref="M89:S91"/>
    <mergeCell ref="G138:J138"/>
    <mergeCell ref="K138:L138"/>
    <mergeCell ref="M138:S138"/>
    <mergeCell ref="G139:J139"/>
    <mergeCell ref="K139:L139"/>
    <mergeCell ref="M139:S139"/>
    <mergeCell ref="G136:J136"/>
    <mergeCell ref="K136:L136"/>
    <mergeCell ref="M136:S136"/>
    <mergeCell ref="G137:J137"/>
    <mergeCell ref="K137:L137"/>
    <mergeCell ref="M137:S137"/>
    <mergeCell ref="E133:F139"/>
    <mergeCell ref="G133:J133"/>
    <mergeCell ref="K133:L133"/>
    <mergeCell ref="M133:S133"/>
    <mergeCell ref="G134:J134"/>
    <mergeCell ref="K134:L134"/>
    <mergeCell ref="M134:S134"/>
    <mergeCell ref="G135:J135"/>
    <mergeCell ref="K135:L135"/>
    <mergeCell ref="M135:S135"/>
    <mergeCell ref="AA131:AB131"/>
    <mergeCell ref="AC131:AI131"/>
    <mergeCell ref="E132:J132"/>
    <mergeCell ref="K132:L132"/>
    <mergeCell ref="M132:S132"/>
    <mergeCell ref="E131:J131"/>
    <mergeCell ref="K131:L131"/>
    <mergeCell ref="M131:S131"/>
    <mergeCell ref="V131:Z131"/>
    <mergeCell ref="E130:J130"/>
    <mergeCell ref="K130:L130"/>
    <mergeCell ref="AA130:AB130"/>
    <mergeCell ref="AC130:AI130"/>
    <mergeCell ref="M130:S130"/>
    <mergeCell ref="V130:Z130"/>
    <mergeCell ref="AC127:AI127"/>
    <mergeCell ref="E128:J128"/>
    <mergeCell ref="K128:L128"/>
    <mergeCell ref="AC128:AI129"/>
    <mergeCell ref="E129:J129"/>
    <mergeCell ref="K129:L129"/>
    <mergeCell ref="M127:S127"/>
    <mergeCell ref="T127:U131"/>
    <mergeCell ref="V127:Z127"/>
    <mergeCell ref="AA127:AB127"/>
    <mergeCell ref="M128:S128"/>
    <mergeCell ref="V128:Z129"/>
    <mergeCell ref="AA128:AB129"/>
    <mergeCell ref="M129:S129"/>
    <mergeCell ref="V125:Z125"/>
    <mergeCell ref="AA125:AB125"/>
    <mergeCell ref="AC125:AI125"/>
    <mergeCell ref="V126:Z126"/>
    <mergeCell ref="AA126:AB126"/>
    <mergeCell ref="AC126:AI126"/>
    <mergeCell ref="B125:J125"/>
    <mergeCell ref="K125:L125"/>
    <mergeCell ref="M125:S125"/>
    <mergeCell ref="T125:U126"/>
    <mergeCell ref="B126:D142"/>
    <mergeCell ref="E126:J126"/>
    <mergeCell ref="K126:L126"/>
    <mergeCell ref="M126:S126"/>
    <mergeCell ref="E127:J127"/>
    <mergeCell ref="K127:L127"/>
    <mergeCell ref="S118:S119"/>
    <mergeCell ref="U119:U120"/>
    <mergeCell ref="O120:O121"/>
    <mergeCell ref="P120:P121"/>
    <mergeCell ref="Q120:Q121"/>
    <mergeCell ref="R120:R121"/>
    <mergeCell ref="S120:S121"/>
    <mergeCell ref="O118:O119"/>
    <mergeCell ref="P118:P119"/>
    <mergeCell ref="Q118:Q119"/>
    <mergeCell ref="R118:R119"/>
    <mergeCell ref="B118:G121"/>
    <mergeCell ref="H118:K119"/>
    <mergeCell ref="L118:M119"/>
    <mergeCell ref="N118:N119"/>
    <mergeCell ref="H120:K121"/>
    <mergeCell ref="L120:M121"/>
    <mergeCell ref="N120:N121"/>
    <mergeCell ref="AC111:AI111"/>
    <mergeCell ref="G112:J112"/>
    <mergeCell ref="K112:X112"/>
    <mergeCell ref="AC112:AD112"/>
    <mergeCell ref="G111:J111"/>
    <mergeCell ref="K111:X111"/>
    <mergeCell ref="E94:J94"/>
    <mergeCell ref="K94:L94"/>
    <mergeCell ref="M94:S94"/>
    <mergeCell ref="G87:J87"/>
    <mergeCell ref="K87:L87"/>
    <mergeCell ref="M87:S87"/>
    <mergeCell ref="G88:J88"/>
    <mergeCell ref="K88:L88"/>
    <mergeCell ref="M88:S88"/>
    <mergeCell ref="G89:J91"/>
    <mergeCell ref="K85:L85"/>
    <mergeCell ref="M85:S85"/>
    <mergeCell ref="G86:J86"/>
    <mergeCell ref="K86:L86"/>
    <mergeCell ref="M86:S86"/>
    <mergeCell ref="K83:L83"/>
    <mergeCell ref="M83:S83"/>
    <mergeCell ref="G84:J84"/>
    <mergeCell ref="K84:L84"/>
    <mergeCell ref="M84:S84"/>
    <mergeCell ref="K81:L81"/>
    <mergeCell ref="M81:S81"/>
    <mergeCell ref="K82:L82"/>
    <mergeCell ref="M82:S82"/>
    <mergeCell ref="AA80:AB80"/>
    <mergeCell ref="AC80:AI80"/>
    <mergeCell ref="E79:J79"/>
    <mergeCell ref="K79:L79"/>
    <mergeCell ref="V79:Z79"/>
    <mergeCell ref="E80:J80"/>
    <mergeCell ref="K80:L80"/>
    <mergeCell ref="M80:S80"/>
    <mergeCell ref="V80:Z80"/>
    <mergeCell ref="V77:Z78"/>
    <mergeCell ref="AA77:AB78"/>
    <mergeCell ref="AC77:AI78"/>
    <mergeCell ref="E78:J78"/>
    <mergeCell ref="T76:U80"/>
    <mergeCell ref="K78:L78"/>
    <mergeCell ref="M78:S78"/>
    <mergeCell ref="M79:S79"/>
    <mergeCell ref="V76:Z76"/>
    <mergeCell ref="AC79:AI79"/>
    <mergeCell ref="AA74:AB74"/>
    <mergeCell ref="AA76:AB76"/>
    <mergeCell ref="AA79:AB79"/>
    <mergeCell ref="AC74:AI74"/>
    <mergeCell ref="AA75:AB75"/>
    <mergeCell ref="AC75:AI75"/>
    <mergeCell ref="AC76:AI76"/>
    <mergeCell ref="V75:Z75"/>
    <mergeCell ref="T74:U75"/>
    <mergeCell ref="K74:L74"/>
    <mergeCell ref="M74:S74"/>
    <mergeCell ref="V74:Z74"/>
    <mergeCell ref="E77:J77"/>
    <mergeCell ref="K77:L77"/>
    <mergeCell ref="M77:S77"/>
    <mergeCell ref="E75:J75"/>
    <mergeCell ref="K75:L75"/>
    <mergeCell ref="E76:J76"/>
    <mergeCell ref="K76:L76"/>
    <mergeCell ref="M76:S76"/>
    <mergeCell ref="M75:S75"/>
    <mergeCell ref="AC61:AD61"/>
    <mergeCell ref="H67:K68"/>
    <mergeCell ref="L67:M68"/>
    <mergeCell ref="N67:N68"/>
    <mergeCell ref="U68:U69"/>
    <mergeCell ref="S69:S70"/>
    <mergeCell ref="O67:O68"/>
    <mergeCell ref="L69:M70"/>
    <mergeCell ref="N69:N70"/>
    <mergeCell ref="Q69:Q70"/>
    <mergeCell ref="AC58:AI59"/>
    <mergeCell ref="B59:F59"/>
    <mergeCell ref="G60:J60"/>
    <mergeCell ref="K60:X60"/>
    <mergeCell ref="AC60:AI60"/>
    <mergeCell ref="G58:J59"/>
    <mergeCell ref="K58:AB59"/>
    <mergeCell ref="AC54:AI54"/>
    <mergeCell ref="AC55:AI56"/>
    <mergeCell ref="G56:J57"/>
    <mergeCell ref="K56:AB57"/>
    <mergeCell ref="AC57:AI57"/>
    <mergeCell ref="G54:J55"/>
    <mergeCell ref="K54:AB55"/>
    <mergeCell ref="G61:J61"/>
    <mergeCell ref="K61:X61"/>
    <mergeCell ref="H69:K70"/>
    <mergeCell ref="B74:J74"/>
    <mergeCell ref="R69:R70"/>
    <mergeCell ref="O69:O70"/>
    <mergeCell ref="P69:P70"/>
    <mergeCell ref="G10:J11"/>
    <mergeCell ref="G13:J13"/>
    <mergeCell ref="G12:J12"/>
    <mergeCell ref="B110:F110"/>
    <mergeCell ref="B75:D94"/>
    <mergeCell ref="E82:F88"/>
    <mergeCell ref="G82:J82"/>
    <mergeCell ref="E81:J81"/>
    <mergeCell ref="G83:J83"/>
    <mergeCell ref="G85:J85"/>
    <mergeCell ref="AC13:AD13"/>
    <mergeCell ref="AC7:AI8"/>
    <mergeCell ref="AC10:AI11"/>
    <mergeCell ref="B11:F11"/>
    <mergeCell ref="K13:X13"/>
    <mergeCell ref="K12:X12"/>
    <mergeCell ref="K6:AB7"/>
    <mergeCell ref="K8:AB9"/>
    <mergeCell ref="G6:J7"/>
    <mergeCell ref="G8:J9"/>
    <mergeCell ref="Q19:Q20"/>
    <mergeCell ref="R21:R22"/>
    <mergeCell ref="H21:K22"/>
    <mergeCell ref="N1:R3"/>
    <mergeCell ref="R19:R20"/>
    <mergeCell ref="N19:N20"/>
    <mergeCell ref="K10:AB11"/>
    <mergeCell ref="S19:S20"/>
    <mergeCell ref="P19:P20"/>
    <mergeCell ref="H19:K20"/>
    <mergeCell ref="L19:M20"/>
    <mergeCell ref="O19:O20"/>
    <mergeCell ref="K26:L26"/>
    <mergeCell ref="M26:S26"/>
    <mergeCell ref="N21:N22"/>
    <mergeCell ref="O21:O22"/>
    <mergeCell ref="P21:P22"/>
    <mergeCell ref="Q21:Q22"/>
    <mergeCell ref="L21:M22"/>
    <mergeCell ref="S21:S22"/>
    <mergeCell ref="K27:L27"/>
    <mergeCell ref="M27:S27"/>
    <mergeCell ref="K28:L28"/>
    <mergeCell ref="M28:S28"/>
    <mergeCell ref="K29:L29"/>
    <mergeCell ref="M29:S29"/>
    <mergeCell ref="K30:L30"/>
    <mergeCell ref="M30:S30"/>
    <mergeCell ref="K31:L31"/>
    <mergeCell ref="M31:S31"/>
    <mergeCell ref="K32:L32"/>
    <mergeCell ref="M32:S32"/>
    <mergeCell ref="K33:L33"/>
    <mergeCell ref="M33:S33"/>
    <mergeCell ref="K34:L34"/>
    <mergeCell ref="M34:S34"/>
    <mergeCell ref="K35:L35"/>
    <mergeCell ref="M35:S35"/>
    <mergeCell ref="K36:L36"/>
    <mergeCell ref="M36:S36"/>
    <mergeCell ref="K37:L37"/>
    <mergeCell ref="M37:S37"/>
    <mergeCell ref="K38:L38"/>
    <mergeCell ref="M38:S38"/>
    <mergeCell ref="M41:S41"/>
    <mergeCell ref="K42:L42"/>
    <mergeCell ref="M42:S42"/>
    <mergeCell ref="K39:L39"/>
    <mergeCell ref="M39:S39"/>
    <mergeCell ref="K40:L40"/>
    <mergeCell ref="M40:S40"/>
    <mergeCell ref="G40:J40"/>
    <mergeCell ref="K43:L43"/>
    <mergeCell ref="M43:S43"/>
    <mergeCell ref="E27:J27"/>
    <mergeCell ref="E28:J28"/>
    <mergeCell ref="E29:J29"/>
    <mergeCell ref="E30:J30"/>
    <mergeCell ref="E31:J31"/>
    <mergeCell ref="E32:J32"/>
    <mergeCell ref="K41:L41"/>
    <mergeCell ref="G39:J39"/>
    <mergeCell ref="AA29:AB30"/>
    <mergeCell ref="AC29:AI30"/>
    <mergeCell ref="T26:U27"/>
    <mergeCell ref="V27:Z27"/>
    <mergeCell ref="AA27:AB27"/>
    <mergeCell ref="AC27:AI27"/>
    <mergeCell ref="V26:Z26"/>
    <mergeCell ref="AA26:AB26"/>
    <mergeCell ref="AC26:AI26"/>
    <mergeCell ref="A6:F10"/>
    <mergeCell ref="B19:G22"/>
    <mergeCell ref="B26:J26"/>
    <mergeCell ref="B27:D43"/>
    <mergeCell ref="G41:J41"/>
    <mergeCell ref="G42:J42"/>
    <mergeCell ref="E43:J43"/>
    <mergeCell ref="E41:F42"/>
    <mergeCell ref="G35:J35"/>
    <mergeCell ref="G36:J36"/>
    <mergeCell ref="E33:J33"/>
    <mergeCell ref="G34:J34"/>
    <mergeCell ref="V28:Z28"/>
    <mergeCell ref="AC28:AI28"/>
    <mergeCell ref="V32:Z32"/>
    <mergeCell ref="AA32:AB32"/>
    <mergeCell ref="AC32:AI32"/>
    <mergeCell ref="E34:F40"/>
    <mergeCell ref="G37:J37"/>
    <mergeCell ref="G38:J38"/>
    <mergeCell ref="N49:R51"/>
    <mergeCell ref="AC108:AI108"/>
    <mergeCell ref="AA28:AB28"/>
    <mergeCell ref="A54:F58"/>
    <mergeCell ref="P67:P68"/>
    <mergeCell ref="Q67:Q68"/>
    <mergeCell ref="R67:R68"/>
    <mergeCell ref="S67:S68"/>
    <mergeCell ref="V41:W43"/>
    <mergeCell ref="B67:G70"/>
    <mergeCell ref="T28:U32"/>
    <mergeCell ref="V31:Z31"/>
    <mergeCell ref="AA31:AB31"/>
    <mergeCell ref="AC31:AI31"/>
    <mergeCell ref="V29:Z30"/>
    <mergeCell ref="N100:R102"/>
    <mergeCell ref="A105:F109"/>
    <mergeCell ref="G105:J106"/>
    <mergeCell ref="K105:AB106"/>
    <mergeCell ref="G107:J108"/>
    <mergeCell ref="K107:AB108"/>
    <mergeCell ref="G109:J110"/>
    <mergeCell ref="K109:AB110"/>
    <mergeCell ref="G141:J141"/>
    <mergeCell ref="K141:L141"/>
    <mergeCell ref="M141:S141"/>
    <mergeCell ref="E142:J142"/>
    <mergeCell ref="K142:L142"/>
    <mergeCell ref="M142:S142"/>
    <mergeCell ref="E140:F141"/>
    <mergeCell ref="G140:J140"/>
    <mergeCell ref="K140:L140"/>
    <mergeCell ref="M140:S140"/>
    <mergeCell ref="AL1:AL31"/>
    <mergeCell ref="AL100:AL127"/>
    <mergeCell ref="AL49:AL79"/>
    <mergeCell ref="V140:W142"/>
    <mergeCell ref="AC105:AI105"/>
    <mergeCell ref="AC106:AI107"/>
    <mergeCell ref="AC109:AI110"/>
    <mergeCell ref="AC6:AI6"/>
    <mergeCell ref="AC9:AI9"/>
    <mergeCell ref="AC12:AI12"/>
  </mergeCells>
  <dataValidations count="6">
    <dataValidation type="list" allowBlank="1" showInputMessage="1" showErrorMessage="1" sqref="AC112:AD112 AC61:AD61">
      <formula1>"　　,明治,大正,昭和,平成"</formula1>
    </dataValidation>
    <dataValidation type="list" allowBlank="1" showInputMessage="1" showErrorMessage="1" sqref="C13 AG13">
      <formula1>"  ,1,2,3,4,5,6,7,8,9,10,11,12"</formula1>
    </dataValidation>
    <dataValidation type="list" allowBlank="1" showInputMessage="1" showErrorMessage="1" sqref="E13 AI13">
      <formula1>"1,2,3,4,5,6,7,8,9,10,11,12,13,14,15,16,17,18,19,20,21,22,23,24,25,26,27,28,29,30,31"</formula1>
    </dataValidation>
    <dataValidation type="list" allowBlank="1" showInputMessage="1" showErrorMessage="1" sqref="A13">
      <formula1>"20,21,22,23,24,25,26,27"</formula1>
    </dataValidation>
    <dataValidation type="list" allowBlank="1" showInputMessage="1" showErrorMessage="1" sqref="AC13:AD13">
      <formula1>",明治,大正,昭和,平成"</formula1>
    </dataValidation>
    <dataValidation type="list" allowBlank="1" showInputMessage="1" showErrorMessage="1" sqref="AE13">
      <formula1>"1,2,3,4,5,6,7,8,9,10,11,12,13,14,15,16,17,18,19,20,21,22,23,24,25,26,27,28,29,30,31,32,33,34,35,36,37,38,39,40,41,42,43,44,45,46,47,48,49,50,51,52,53,54,55,56,57,58,59,60,61,62,63,64"</formula1>
    </dataValidation>
  </dataValidations>
  <printOptions horizontalCentered="1"/>
  <pageMargins left="0.3937007874015748" right="0.1968503937007874" top="0.5905511811023623" bottom="0.984251968503937"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E27" sqref="E27"/>
    </sheetView>
  </sheetViews>
  <sheetFormatPr defaultColWidth="9.00390625" defaultRowHeight="14.25" customHeight="1"/>
  <cols>
    <col min="1" max="1" width="10.625" style="11" customWidth="1"/>
    <col min="2" max="2" width="5.375" style="8" customWidth="1"/>
    <col min="3" max="3" width="17.625" style="16" customWidth="1"/>
    <col min="4" max="4" width="4.875" style="9" customWidth="1"/>
    <col min="5" max="16384" width="9.00390625" style="9" customWidth="1"/>
  </cols>
  <sheetData>
    <row r="1" ht="14.25" customHeight="1">
      <c r="A1" s="15" t="s">
        <v>108</v>
      </c>
    </row>
    <row r="3" ht="14.25" customHeight="1">
      <c r="A3" s="12" t="s">
        <v>46</v>
      </c>
    </row>
    <row r="4" spans="1:3" ht="14.25" customHeight="1">
      <c r="A4" s="11">
        <f>IF('確定申告書を提出する納税者用 '!M27&lt;3300000,'確定申告書を提出する納税者用 '!M27*10%,"")</f>
        <v>0</v>
      </c>
      <c r="B4" s="8">
        <v>0.1</v>
      </c>
      <c r="C4" s="10" t="s">
        <v>96</v>
      </c>
    </row>
    <row r="5" spans="1:3" ht="14.25" customHeight="1">
      <c r="A5" s="11">
        <f>IF(AND('確定申告書を提出する納税者用 '!M27&gt;=3300000,'確定申告書を提出する納税者用 '!M27&lt;9000000),'確定申告書を提出する納税者用 '!M27*20%-330000,"")</f>
      </c>
      <c r="B5" s="8">
        <v>0.2</v>
      </c>
      <c r="C5" s="17" t="s">
        <v>97</v>
      </c>
    </row>
    <row r="6" spans="1:3" ht="14.25" customHeight="1">
      <c r="A6" s="11">
        <f>IF(AND('確定申告書を提出する納税者用 '!M27&gt;=9000000,'確定申告書を提出する納税者用 '!M27&lt;18000000),'確定申告書を提出する納税者用 '!M27*30%-1230000,"")</f>
      </c>
      <c r="B6" s="8">
        <v>0.3</v>
      </c>
      <c r="C6" s="17" t="s">
        <v>98</v>
      </c>
    </row>
    <row r="7" spans="1:3" ht="14.25" customHeight="1">
      <c r="A7" s="11">
        <f>IF('確定申告書を提出する納税者用 '!M27&gt;=18000000,'確定申告書を提出する納税者用 '!M27*37%-2490000,"")</f>
      </c>
      <c r="B7" s="8">
        <v>0.37</v>
      </c>
      <c r="C7" s="16" t="s">
        <v>99</v>
      </c>
    </row>
    <row r="8" ht="14.25" customHeight="1">
      <c r="A8" s="11">
        <f>SUM(A4:A7)</f>
        <v>0</v>
      </c>
    </row>
    <row r="10" ht="14.25" customHeight="1">
      <c r="A10" s="13" t="s">
        <v>47</v>
      </c>
    </row>
    <row r="11" spans="1:2" ht="14.25" customHeight="1">
      <c r="A11" s="11">
        <f>'確定申告書を提出する納税者用 '!M28/5</f>
        <v>0</v>
      </c>
      <c r="B11" s="8" t="s">
        <v>48</v>
      </c>
    </row>
    <row r="12" spans="1:3" ht="14.25" customHeight="1">
      <c r="A12" s="11">
        <f>IF(A11&lt;3300000,A11*10%*5,"")</f>
        <v>0</v>
      </c>
      <c r="B12" s="8">
        <v>0.1</v>
      </c>
      <c r="C12" s="10" t="s">
        <v>100</v>
      </c>
    </row>
    <row r="13" spans="1:3" ht="14.25" customHeight="1">
      <c r="A13" s="11">
        <f>IF(AND(A11&gt;=3300000,A11&lt;9000000),(A11*20%-330000)*5,"")</f>
      </c>
      <c r="B13" s="8">
        <v>0.2</v>
      </c>
      <c r="C13" s="17" t="s">
        <v>101</v>
      </c>
    </row>
    <row r="14" spans="1:3" ht="14.25" customHeight="1">
      <c r="A14" s="11">
        <f>IF(AND(A11&gt;=9000000,A11&lt;18000000),(A11*30%-1230000)*5,"")</f>
      </c>
      <c r="B14" s="8">
        <v>0.3</v>
      </c>
      <c r="C14" s="17" t="s">
        <v>102</v>
      </c>
    </row>
    <row r="15" spans="1:3" ht="14.25" customHeight="1">
      <c r="A15" s="11">
        <f>IF(A11&gt;=18000000,(A11*37%-2490000)*5,"")</f>
      </c>
      <c r="B15" s="8">
        <v>0.37</v>
      </c>
      <c r="C15" s="16" t="s">
        <v>103</v>
      </c>
    </row>
    <row r="16" ht="14.25" customHeight="1">
      <c r="A16" s="11">
        <f>SUM(A12:A15)</f>
        <v>0</v>
      </c>
    </row>
    <row r="18" ht="14.25" customHeight="1">
      <c r="A18" s="14" t="s">
        <v>49</v>
      </c>
    </row>
    <row r="19" spans="1:3" ht="14.25" customHeight="1">
      <c r="A19" s="11">
        <f>IF('確定申告書を提出する納税者用 '!M29&lt;3300000,'確定申告書を提出する納税者用 '!M29*10%,"")</f>
        <v>0</v>
      </c>
      <c r="B19" s="8">
        <v>0.1</v>
      </c>
      <c r="C19" s="10" t="s">
        <v>104</v>
      </c>
    </row>
    <row r="20" spans="1:3" ht="14.25" customHeight="1">
      <c r="A20" s="11">
        <f>IF(AND('確定申告書を提出する納税者用 '!M29&gt;=3300000,'確定申告書を提出する納税者用 '!M29&lt;9000000),'確定申告書を提出する納税者用 '!M29*20%-330000,"")</f>
      </c>
      <c r="B20" s="8">
        <v>0.2</v>
      </c>
      <c r="C20" s="17" t="s">
        <v>105</v>
      </c>
    </row>
    <row r="21" spans="1:3" ht="14.25" customHeight="1">
      <c r="A21" s="11">
        <f>IF(AND('確定申告書を提出する納税者用 '!M29&gt;=9000000,'確定申告書を提出する納税者用 '!M29&lt;18000000),'確定申告書を提出する納税者用 '!M29*30%-1230000,"")</f>
      </c>
      <c r="B21" s="8">
        <v>0.3</v>
      </c>
      <c r="C21" s="17" t="s">
        <v>106</v>
      </c>
    </row>
    <row r="22" spans="1:3" ht="14.25" customHeight="1">
      <c r="A22" s="11">
        <f>IF('確定申告書を提出する納税者用 '!M29&gt;=18000000,'確定申告書を提出する納税者用 '!M29*37%-2490000,"")</f>
      </c>
      <c r="B22" s="8">
        <v>0.37</v>
      </c>
      <c r="C22" s="16" t="s">
        <v>107</v>
      </c>
    </row>
    <row r="23" ht="14.25" customHeight="1">
      <c r="A23" s="11">
        <f>SUM(A19:A22)</f>
        <v>0</v>
      </c>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32"/>
  <sheetViews>
    <sheetView showGridLines="0" workbookViewId="0" topLeftCell="A1">
      <selection activeCell="B7" sqref="B7"/>
    </sheetView>
  </sheetViews>
  <sheetFormatPr defaultColWidth="9.00390625" defaultRowHeight="13.5"/>
  <cols>
    <col min="1" max="1" width="5.50390625" style="1" customWidth="1"/>
    <col min="2" max="2" width="38.875" style="1" customWidth="1"/>
    <col min="3" max="16384" width="9.00390625" style="1" customWidth="1"/>
  </cols>
  <sheetData>
    <row r="1" spans="1:2" ht="10.5">
      <c r="A1" s="2" t="s">
        <v>65</v>
      </c>
      <c r="B1" s="3" t="s">
        <v>67</v>
      </c>
    </row>
    <row r="2" spans="1:2" ht="10.5">
      <c r="A2" s="4"/>
      <c r="B2" s="3" t="s">
        <v>68</v>
      </c>
    </row>
    <row r="3" spans="1:2" ht="10.5">
      <c r="A3" s="4"/>
      <c r="B3" s="3" t="s">
        <v>74</v>
      </c>
    </row>
    <row r="4" spans="1:2" ht="10.5">
      <c r="A4" s="4"/>
      <c r="B4" s="3" t="s">
        <v>69</v>
      </c>
    </row>
    <row r="5" spans="1:2" ht="10.5">
      <c r="A5" s="4"/>
      <c r="B5" s="3" t="s">
        <v>70</v>
      </c>
    </row>
    <row r="6" spans="1:2" ht="10.5">
      <c r="A6" s="4"/>
      <c r="B6" s="5" t="s">
        <v>71</v>
      </c>
    </row>
    <row r="7" spans="1:2" ht="10.5">
      <c r="A7" s="4"/>
      <c r="B7" s="4"/>
    </row>
    <row r="8" spans="1:2" ht="10.5">
      <c r="A8" s="2" t="s">
        <v>66</v>
      </c>
      <c r="B8" s="3" t="s">
        <v>75</v>
      </c>
    </row>
    <row r="9" spans="1:2" ht="10.5">
      <c r="A9" s="4"/>
      <c r="B9" s="3" t="s">
        <v>76</v>
      </c>
    </row>
    <row r="10" spans="1:2" ht="10.5">
      <c r="A10" s="4"/>
      <c r="B10" s="3" t="s">
        <v>77</v>
      </c>
    </row>
    <row r="11" spans="1:2" ht="10.5">
      <c r="A11" s="4"/>
      <c r="B11" s="3" t="s">
        <v>78</v>
      </c>
    </row>
    <row r="12" spans="1:2" ht="10.5">
      <c r="A12" s="4"/>
      <c r="B12" s="3" t="s">
        <v>79</v>
      </c>
    </row>
    <row r="13" spans="1:2" ht="10.5">
      <c r="A13" s="4"/>
      <c r="B13" s="3" t="s">
        <v>80</v>
      </c>
    </row>
    <row r="14" spans="1:2" ht="10.5">
      <c r="A14" s="4"/>
      <c r="B14" s="3" t="s">
        <v>81</v>
      </c>
    </row>
    <row r="15" spans="1:2" ht="10.5">
      <c r="A15" s="4"/>
      <c r="B15" s="4" t="s">
        <v>82</v>
      </c>
    </row>
    <row r="18" spans="1:2" ht="10.5">
      <c r="A18" s="2" t="s">
        <v>65</v>
      </c>
      <c r="B18" s="3" t="s">
        <v>67</v>
      </c>
    </row>
    <row r="19" spans="1:2" ht="10.5">
      <c r="A19" s="4"/>
      <c r="B19" s="3" t="s">
        <v>68</v>
      </c>
    </row>
    <row r="20" spans="1:2" ht="10.5">
      <c r="A20" s="4"/>
      <c r="B20" s="3" t="s">
        <v>74</v>
      </c>
    </row>
    <row r="21" spans="1:2" ht="10.5">
      <c r="A21" s="4"/>
      <c r="B21" s="3" t="s">
        <v>69</v>
      </c>
    </row>
    <row r="22" spans="1:2" ht="10.5">
      <c r="A22" s="4"/>
      <c r="B22" s="3" t="s">
        <v>72</v>
      </c>
    </row>
    <row r="23" spans="1:2" ht="10.5">
      <c r="A23" s="4"/>
      <c r="B23" s="5" t="s">
        <v>73</v>
      </c>
    </row>
    <row r="24" spans="1:2" ht="10.5">
      <c r="A24" s="4"/>
      <c r="B24" s="4"/>
    </row>
    <row r="25" spans="1:2" ht="10.5">
      <c r="A25" s="2" t="s">
        <v>66</v>
      </c>
      <c r="B25" s="3" t="s">
        <v>75</v>
      </c>
    </row>
    <row r="26" spans="1:2" ht="10.5">
      <c r="A26" s="4"/>
      <c r="B26" s="3" t="s">
        <v>76</v>
      </c>
    </row>
    <row r="27" spans="1:2" ht="10.5">
      <c r="A27" s="4"/>
      <c r="B27" s="3" t="s">
        <v>77</v>
      </c>
    </row>
    <row r="28" spans="1:2" ht="10.5">
      <c r="A28" s="4"/>
      <c r="B28" s="3" t="s">
        <v>78</v>
      </c>
    </row>
    <row r="29" spans="1:2" ht="10.5">
      <c r="A29" s="4"/>
      <c r="B29" s="3" t="s">
        <v>79</v>
      </c>
    </row>
    <row r="30" spans="1:2" ht="10.5">
      <c r="A30" s="4"/>
      <c r="B30" s="3" t="s">
        <v>80</v>
      </c>
    </row>
    <row r="31" spans="1:2" ht="10.5">
      <c r="A31" s="4"/>
      <c r="B31" s="3" t="s">
        <v>81</v>
      </c>
    </row>
    <row r="32" spans="1:2" ht="10.5">
      <c r="A32" s="4"/>
      <c r="B32" s="4" t="s">
        <v>82</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桑名市役所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桑名市役所</dc:creator>
  <cp:keywords/>
  <dc:description/>
  <cp:lastModifiedBy>桑名市役所</cp:lastModifiedBy>
  <cp:lastPrinted>2009-12-04T00:20:45Z</cp:lastPrinted>
  <dcterms:created xsi:type="dcterms:W3CDTF">2007-10-24T00:51:43Z</dcterms:created>
  <dcterms:modified xsi:type="dcterms:W3CDTF">2009-12-04T00:21:59Z</dcterms:modified>
  <cp:category/>
  <cp:version/>
  <cp:contentType/>
  <cp:contentStatus/>
</cp:coreProperties>
</file>