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0.100.25.111\FileServer\030000_保健福祉部\030504_介護予防支援室\共用フォルダ\＜介護予防・日常生活支援総合事業＞\12_通所型サービスＢ（健康・ケア教室）\R8(2026)\交付申請をコロナ前にもどそう\"/>
    </mc:Choice>
  </mc:AlternateContent>
  <xr:revisionPtr revIDLastSave="0" documentId="13_ncr:1_{EF1979B8-4234-4102-834D-DC21267A1410}" xr6:coauthVersionLast="47" xr6:coauthVersionMax="47" xr10:uidLastSave="{00000000-0000-0000-0000-000000000000}"/>
  <bookViews>
    <workbookView xWindow="-120" yWindow="-120" windowWidth="29040" windowHeight="15720" tabRatio="825" firstSheet="4" activeTab="15" xr2:uid="{00000000-000D-0000-FFFF-FFFF00000000}"/>
  </bookViews>
  <sheets>
    <sheet name="(1)交付申請書" sheetId="13" r:id="rId1"/>
    <sheet name="(2)事業計画書" sheetId="30" r:id="rId2"/>
    <sheet name="(3)予算書" sheetId="31" r:id="rId3"/>
    <sheet name="(4)役員等名簿" sheetId="27" r:id="rId4"/>
    <sheet name="(5)誓約書兼同意書" sheetId="28" r:id="rId5"/>
    <sheet name="送迎加算" sheetId="34" r:id="rId6"/>
    <sheet name="(6)変更申請書" sheetId="26" r:id="rId7"/>
    <sheet name="(7)事業計画書" sheetId="32" r:id="rId8"/>
    <sheet name="(8)予算書" sheetId="33" r:id="rId9"/>
    <sheet name="送迎加算（変更）" sheetId="35" r:id="rId10"/>
    <sheet name="(9)実績報告書" sheetId="18" r:id="rId11"/>
    <sheet name="(10)実績及び効果" sheetId="21" r:id="rId12"/>
    <sheet name="(11)開催実績報告書" sheetId="23" r:id="rId13"/>
    <sheet name="(12)収支決算書" sheetId="22" r:id="rId14"/>
    <sheet name="送迎加算（実績）" sheetId="36" r:id="rId15"/>
    <sheet name="(13)請求書" sheetId="16" r:id="rId16"/>
  </sheets>
  <definedNames>
    <definedName name="_xlnm.Print_Area" localSheetId="0">'(1)交付申請書'!$B$2:$BC$49</definedName>
    <definedName name="_xlnm.Print_Area" localSheetId="11">'(10)実績及び効果'!$B$2:$BC$25</definedName>
    <definedName name="_xlnm.Print_Area" localSheetId="12">'(11)開催実績報告書'!$B$2:$M$78</definedName>
    <definedName name="_xlnm.Print_Area" localSheetId="13">'(12)収支決算書'!$B$2:$AV$33</definedName>
    <definedName name="_xlnm.Print_Area" localSheetId="15">'(13)請求書'!$B$2:$BC$40</definedName>
    <definedName name="_xlnm.Print_Area" localSheetId="1">'(2)事業計画書'!$B$2:$M$78</definedName>
    <definedName name="_xlnm.Print_Area" localSheetId="2">'(3)予算書'!$B$2:$AY$34</definedName>
    <definedName name="_xlnm.Print_Area" localSheetId="3">'(4)役員等名簿'!$B$2:$BC$45</definedName>
    <definedName name="_xlnm.Print_Area" localSheetId="4">'(5)誓約書兼同意書'!$B$2:$BC$45</definedName>
    <definedName name="_xlnm.Print_Area" localSheetId="6">'(6)変更申請書'!$B$2:$BC$45</definedName>
    <definedName name="_xlnm.Print_Area" localSheetId="7">'(7)事業計画書'!$B$2:$M$78</definedName>
    <definedName name="_xlnm.Print_Area" localSheetId="8">'(8)予算書'!$B$2:$AV$34</definedName>
    <definedName name="_xlnm.Print_Area" localSheetId="10">'(9)実績報告書'!$B$2:$BC$45</definedName>
    <definedName name="_xlnm.Print_Area" localSheetId="5">送迎加算!$A$1:$T$20</definedName>
    <definedName name="_xlnm.Print_Area" localSheetId="14">'送迎加算（実績）'!$A$1:$T$20</definedName>
    <definedName name="_xlnm.Print_Area" localSheetId="9">'送迎加算（変更）'!$A$1:$T$20</definedName>
    <definedName name="_xlnm.Print_Titles" localSheetId="12">'(11)開催実績報告書'!$2:$6</definedName>
    <definedName name="_xlnm.Print_Titles" localSheetId="1">'(2)事業計画書'!$2:$6</definedName>
    <definedName name="_xlnm.Print_Titles" localSheetId="7">'(7)事業計画書'!$2:$6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3" l="1"/>
  <c r="R18" i="36"/>
  <c r="Q18" i="36"/>
  <c r="P18" i="36"/>
  <c r="O18" i="36"/>
  <c r="N18" i="36"/>
  <c r="M18" i="36"/>
  <c r="L18" i="36"/>
  <c r="K18" i="36"/>
  <c r="J18" i="36"/>
  <c r="I18" i="36"/>
  <c r="H18" i="36"/>
  <c r="G18" i="36"/>
  <c r="AL17" i="36"/>
  <c r="AK17" i="36"/>
  <c r="AJ17" i="36"/>
  <c r="AI17" i="36"/>
  <c r="AH17" i="36"/>
  <c r="AG17" i="36"/>
  <c r="AF17" i="36"/>
  <c r="AE17" i="36"/>
  <c r="AD17" i="36"/>
  <c r="AC17" i="36"/>
  <c r="AB17" i="36"/>
  <c r="AA17" i="36"/>
  <c r="Y17" i="36"/>
  <c r="W17" i="36"/>
  <c r="U17" i="36"/>
  <c r="S17" i="36"/>
  <c r="AL16" i="36"/>
  <c r="AK16" i="36"/>
  <c r="AJ16" i="36"/>
  <c r="AI16" i="36"/>
  <c r="AH16" i="36"/>
  <c r="AG16" i="36"/>
  <c r="AF16" i="36"/>
  <c r="AE16" i="36"/>
  <c r="AD16" i="36"/>
  <c r="AC16" i="36"/>
  <c r="AB16" i="36"/>
  <c r="AA16" i="36"/>
  <c r="Y16" i="36"/>
  <c r="W16" i="36"/>
  <c r="U16" i="36"/>
  <c r="S16" i="36"/>
  <c r="AL15" i="36"/>
  <c r="AK15" i="36"/>
  <c r="AJ15" i="36"/>
  <c r="AI15" i="36"/>
  <c r="AH15" i="36"/>
  <c r="AG15" i="36"/>
  <c r="AF15" i="36"/>
  <c r="AE15" i="36"/>
  <c r="AD15" i="36"/>
  <c r="AC15" i="36"/>
  <c r="AB15" i="36"/>
  <c r="AA15" i="36"/>
  <c r="Y15" i="36"/>
  <c r="W15" i="36"/>
  <c r="U15" i="36"/>
  <c r="S15" i="36"/>
  <c r="AL14" i="36"/>
  <c r="AK14" i="36"/>
  <c r="AJ14" i="36"/>
  <c r="AI14" i="36"/>
  <c r="AH14" i="36"/>
  <c r="AG14" i="36"/>
  <c r="AF14" i="36"/>
  <c r="AE14" i="36"/>
  <c r="AD14" i="36"/>
  <c r="AC14" i="36"/>
  <c r="AB14" i="36"/>
  <c r="AA14" i="36"/>
  <c r="Y14" i="36"/>
  <c r="W14" i="36"/>
  <c r="U14" i="36"/>
  <c r="S14" i="36"/>
  <c r="AL13" i="36"/>
  <c r="AK13" i="36"/>
  <c r="AJ13" i="36"/>
  <c r="AI13" i="36"/>
  <c r="AH13" i="36"/>
  <c r="AG13" i="36"/>
  <c r="AF13" i="36"/>
  <c r="AE13" i="36"/>
  <c r="AD13" i="36"/>
  <c r="AC13" i="36"/>
  <c r="AB13" i="36"/>
  <c r="AA13" i="36"/>
  <c r="Y13" i="36"/>
  <c r="W13" i="36"/>
  <c r="U13" i="36"/>
  <c r="S13" i="36"/>
  <c r="AL12" i="36"/>
  <c r="AK12" i="36"/>
  <c r="AJ12" i="36"/>
  <c r="AI12" i="36"/>
  <c r="AH12" i="36"/>
  <c r="AG12" i="36"/>
  <c r="AF12" i="36"/>
  <c r="AE12" i="36"/>
  <c r="AD12" i="36"/>
  <c r="AC12" i="36"/>
  <c r="AB12" i="36"/>
  <c r="AA12" i="36"/>
  <c r="Y12" i="36"/>
  <c r="W12" i="36"/>
  <c r="U12" i="36"/>
  <c r="S12" i="36"/>
  <c r="AL11" i="36"/>
  <c r="AK11" i="36"/>
  <c r="AJ11" i="36"/>
  <c r="AI11" i="36"/>
  <c r="AH11" i="36"/>
  <c r="AG11" i="36"/>
  <c r="AF11" i="36"/>
  <c r="AE11" i="36"/>
  <c r="AD11" i="36"/>
  <c r="AC11" i="36"/>
  <c r="AB11" i="36"/>
  <c r="AA11" i="36"/>
  <c r="Y11" i="36"/>
  <c r="W11" i="36"/>
  <c r="U11" i="36"/>
  <c r="S11" i="36"/>
  <c r="AL10" i="36"/>
  <c r="AK10" i="36"/>
  <c r="AJ10" i="36"/>
  <c r="AI10" i="36"/>
  <c r="AH10" i="36"/>
  <c r="AG10" i="36"/>
  <c r="AF10" i="36"/>
  <c r="AE10" i="36"/>
  <c r="AD10" i="36"/>
  <c r="AC10" i="36"/>
  <c r="AB10" i="36"/>
  <c r="AA10" i="36"/>
  <c r="Y10" i="36"/>
  <c r="W10" i="36"/>
  <c r="U10" i="36"/>
  <c r="S10" i="36"/>
  <c r="AL9" i="36"/>
  <c r="AK9" i="36"/>
  <c r="AJ9" i="36"/>
  <c r="AI9" i="36"/>
  <c r="AH9" i="36"/>
  <c r="AG9" i="36"/>
  <c r="AF9" i="36"/>
  <c r="AE9" i="36"/>
  <c r="AD9" i="36"/>
  <c r="AC9" i="36"/>
  <c r="AB9" i="36"/>
  <c r="AA9" i="36"/>
  <c r="Y9" i="36"/>
  <c r="W9" i="36"/>
  <c r="U9" i="36"/>
  <c r="S9" i="36"/>
  <c r="AL8" i="36"/>
  <c r="AK8" i="36"/>
  <c r="AJ8" i="36"/>
  <c r="AI8" i="36"/>
  <c r="AH8" i="36"/>
  <c r="AG8" i="36"/>
  <c r="AF8" i="36"/>
  <c r="AE8" i="36"/>
  <c r="AD8" i="36"/>
  <c r="AC8" i="36"/>
  <c r="AB8" i="36"/>
  <c r="AA8" i="36"/>
  <c r="Y8" i="36"/>
  <c r="W8" i="36"/>
  <c r="U8" i="36"/>
  <c r="S8" i="36"/>
  <c r="AL7" i="36"/>
  <c r="AK7" i="36"/>
  <c r="AJ7" i="36"/>
  <c r="AI7" i="36"/>
  <c r="AH7" i="36"/>
  <c r="AG7" i="36"/>
  <c r="AF7" i="36"/>
  <c r="AE7" i="36"/>
  <c r="AD7" i="36"/>
  <c r="AC7" i="36"/>
  <c r="AB7" i="36"/>
  <c r="AA7" i="36"/>
  <c r="Y7" i="36"/>
  <c r="W7" i="36"/>
  <c r="U7" i="36"/>
  <c r="S7" i="36"/>
  <c r="AL6" i="36"/>
  <c r="AK6" i="36"/>
  <c r="AJ6" i="36"/>
  <c r="AI6" i="36"/>
  <c r="AH6" i="36"/>
  <c r="AG6" i="36"/>
  <c r="AF6" i="36"/>
  <c r="AE6" i="36"/>
  <c r="AD6" i="36"/>
  <c r="AC6" i="36"/>
  <c r="AB6" i="36"/>
  <c r="AA6" i="36"/>
  <c r="Y6" i="36"/>
  <c r="W6" i="36"/>
  <c r="U6" i="36"/>
  <c r="S6" i="36"/>
  <c r="AL5" i="36"/>
  <c r="AK5" i="36"/>
  <c r="AJ5" i="36"/>
  <c r="AI5" i="36"/>
  <c r="AH5" i="36"/>
  <c r="AG5" i="36"/>
  <c r="AF5" i="36"/>
  <c r="AE5" i="36"/>
  <c r="AD5" i="36"/>
  <c r="AC5" i="36"/>
  <c r="AB5" i="36"/>
  <c r="AA5" i="36"/>
  <c r="Y5" i="36"/>
  <c r="W5" i="36"/>
  <c r="U5" i="36"/>
  <c r="S5" i="36"/>
  <c r="R18" i="35"/>
  <c r="Q18" i="35"/>
  <c r="P18" i="35"/>
  <c r="O18" i="35"/>
  <c r="N18" i="35"/>
  <c r="M18" i="35"/>
  <c r="L18" i="35"/>
  <c r="K18" i="35"/>
  <c r="J18" i="35"/>
  <c r="I18" i="35"/>
  <c r="H18" i="35"/>
  <c r="G18" i="35"/>
  <c r="S18" i="35" s="1"/>
  <c r="AL17" i="35"/>
  <c r="AK17" i="35"/>
  <c r="AJ17" i="35"/>
  <c r="AI17" i="35"/>
  <c r="AH17" i="35"/>
  <c r="AG17" i="35"/>
  <c r="AF17" i="35"/>
  <c r="AE17" i="35"/>
  <c r="AD17" i="35"/>
  <c r="AC17" i="35"/>
  <c r="AB17" i="35"/>
  <c r="AA17" i="35"/>
  <c r="AM17" i="35" s="1"/>
  <c r="Y17" i="35"/>
  <c r="W17" i="35"/>
  <c r="U17" i="35"/>
  <c r="S17" i="35"/>
  <c r="AL16" i="35"/>
  <c r="AK16" i="35"/>
  <c r="AJ16" i="35"/>
  <c r="AI16" i="35"/>
  <c r="AH16" i="35"/>
  <c r="AG16" i="35"/>
  <c r="AF16" i="35"/>
  <c r="AE16" i="35"/>
  <c r="AD16" i="35"/>
  <c r="AC16" i="35"/>
  <c r="AB16" i="35"/>
  <c r="AA16" i="35"/>
  <c r="AM16" i="35" s="1"/>
  <c r="Y16" i="35"/>
  <c r="W16" i="35"/>
  <c r="U16" i="35"/>
  <c r="S16" i="35"/>
  <c r="AL15" i="35"/>
  <c r="AK15" i="35"/>
  <c r="AJ15" i="35"/>
  <c r="AI15" i="35"/>
  <c r="AH15" i="35"/>
  <c r="AG15" i="35"/>
  <c r="AF15" i="35"/>
  <c r="AF18" i="35" s="1"/>
  <c r="AE15" i="35"/>
  <c r="AD15" i="35"/>
  <c r="AC15" i="35"/>
  <c r="AB15" i="35"/>
  <c r="AA15" i="35"/>
  <c r="AM15" i="35" s="1"/>
  <c r="Y15" i="35"/>
  <c r="W15" i="35"/>
  <c r="U15" i="35"/>
  <c r="S15" i="35"/>
  <c r="AL14" i="35"/>
  <c r="AK14" i="35"/>
  <c r="AJ14" i="35"/>
  <c r="AI14" i="35"/>
  <c r="AH14" i="35"/>
  <c r="AG14" i="35"/>
  <c r="AF14" i="35"/>
  <c r="AE14" i="35"/>
  <c r="AD14" i="35"/>
  <c r="AC14" i="35"/>
  <c r="AB14" i="35"/>
  <c r="AA14" i="35"/>
  <c r="AM14" i="35" s="1"/>
  <c r="Y14" i="35"/>
  <c r="W14" i="35"/>
  <c r="U14" i="35"/>
  <c r="S14" i="35"/>
  <c r="AL13" i="35"/>
  <c r="AK13" i="35"/>
  <c r="AJ13" i="35"/>
  <c r="AI13" i="35"/>
  <c r="AH13" i="35"/>
  <c r="AG13" i="35"/>
  <c r="AF13" i="35"/>
  <c r="AE13" i="35"/>
  <c r="AD13" i="35"/>
  <c r="AC13" i="35"/>
  <c r="AB13" i="35"/>
  <c r="AA13" i="35"/>
  <c r="AM13" i="35" s="1"/>
  <c r="Y13" i="35"/>
  <c r="W13" i="35"/>
  <c r="U13" i="35"/>
  <c r="S13" i="35"/>
  <c r="AL12" i="35"/>
  <c r="AK12" i="35"/>
  <c r="AJ12" i="35"/>
  <c r="AI12" i="35"/>
  <c r="AH12" i="35"/>
  <c r="AG12" i="35"/>
  <c r="AF12" i="35"/>
  <c r="AE12" i="35"/>
  <c r="AD12" i="35"/>
  <c r="AC12" i="35"/>
  <c r="AB12" i="35"/>
  <c r="AA12" i="35"/>
  <c r="AM12" i="35" s="1"/>
  <c r="Y12" i="35"/>
  <c r="W12" i="35"/>
  <c r="U12" i="35"/>
  <c r="S12" i="35"/>
  <c r="AL11" i="35"/>
  <c r="AK11" i="35"/>
  <c r="AJ11" i="35"/>
  <c r="AI11" i="35"/>
  <c r="AH11" i="35"/>
  <c r="AG11" i="35"/>
  <c r="AF11" i="35"/>
  <c r="AE11" i="35"/>
  <c r="AD11" i="35"/>
  <c r="AC11" i="35"/>
  <c r="AB11" i="35"/>
  <c r="AA11" i="35"/>
  <c r="AM11" i="35" s="1"/>
  <c r="Y11" i="35"/>
  <c r="W11" i="35"/>
  <c r="U11" i="35"/>
  <c r="S11" i="35"/>
  <c r="AL10" i="35"/>
  <c r="AK10" i="35"/>
  <c r="AJ10" i="35"/>
  <c r="AI10" i="35"/>
  <c r="AH10" i="35"/>
  <c r="AG10" i="35"/>
  <c r="AG18" i="35" s="1"/>
  <c r="AF10" i="35"/>
  <c r="AE10" i="35"/>
  <c r="AD10" i="35"/>
  <c r="AC10" i="35"/>
  <c r="AB10" i="35"/>
  <c r="AA10" i="35"/>
  <c r="AM10" i="35" s="1"/>
  <c r="Y10" i="35"/>
  <c r="W10" i="35"/>
  <c r="U10" i="35"/>
  <c r="S10" i="35"/>
  <c r="AL9" i="35"/>
  <c r="AK9" i="35"/>
  <c r="AJ9" i="35"/>
  <c r="AI9" i="35"/>
  <c r="AH9" i="35"/>
  <c r="AG9" i="35"/>
  <c r="AF9" i="35"/>
  <c r="AE9" i="35"/>
  <c r="AD9" i="35"/>
  <c r="AC9" i="35"/>
  <c r="AB9" i="35"/>
  <c r="AA9" i="35"/>
  <c r="AM9" i="35" s="1"/>
  <c r="Y9" i="35"/>
  <c r="W9" i="35"/>
  <c r="U9" i="35"/>
  <c r="S9" i="35"/>
  <c r="AL8" i="35"/>
  <c r="AK8" i="35"/>
  <c r="AJ8" i="35"/>
  <c r="AI8" i="35"/>
  <c r="AH8" i="35"/>
  <c r="AG8" i="35"/>
  <c r="AF8" i="35"/>
  <c r="AE8" i="35"/>
  <c r="AD8" i="35"/>
  <c r="AC8" i="35"/>
  <c r="AB8" i="35"/>
  <c r="AA8" i="35"/>
  <c r="AM8" i="35" s="1"/>
  <c r="Y8" i="35"/>
  <c r="W8" i="35"/>
  <c r="U8" i="35"/>
  <c r="S8" i="35"/>
  <c r="AL7" i="35"/>
  <c r="AL18" i="35" s="1"/>
  <c r="AK7" i="35"/>
  <c r="AJ7" i="35"/>
  <c r="AI7" i="35"/>
  <c r="AH7" i="35"/>
  <c r="AG7" i="35"/>
  <c r="AF7" i="35"/>
  <c r="AE7" i="35"/>
  <c r="AD7" i="35"/>
  <c r="AC7" i="35"/>
  <c r="AB7" i="35"/>
  <c r="AA7" i="35"/>
  <c r="Y7" i="35"/>
  <c r="W7" i="35"/>
  <c r="U7" i="35"/>
  <c r="S7" i="35"/>
  <c r="AL6" i="35"/>
  <c r="AK6" i="35"/>
  <c r="AJ6" i="35"/>
  <c r="AI6" i="35"/>
  <c r="AH6" i="35"/>
  <c r="AG6" i="35"/>
  <c r="AF6" i="35"/>
  <c r="AE6" i="35"/>
  <c r="AD6" i="35"/>
  <c r="AC6" i="35"/>
  <c r="AB6" i="35"/>
  <c r="AA6" i="35"/>
  <c r="AM6" i="35" s="1"/>
  <c r="Y6" i="35"/>
  <c r="W6" i="35"/>
  <c r="U6" i="35"/>
  <c r="S6" i="35"/>
  <c r="AL5" i="35"/>
  <c r="AK5" i="35"/>
  <c r="AK18" i="35" s="1"/>
  <c r="AJ5" i="35"/>
  <c r="AJ18" i="35" s="1"/>
  <c r="AI5" i="35"/>
  <c r="AI18" i="35" s="1"/>
  <c r="AH5" i="35"/>
  <c r="AH18" i="35" s="1"/>
  <c r="AG5" i="35"/>
  <c r="AF5" i="35"/>
  <c r="AE5" i="35"/>
  <c r="AE18" i="35" s="1"/>
  <c r="AD5" i="35"/>
  <c r="AD18" i="35" s="1"/>
  <c r="AC5" i="35"/>
  <c r="AC18" i="35" s="1"/>
  <c r="AB5" i="35"/>
  <c r="AB18" i="35" s="1"/>
  <c r="AA5" i="35"/>
  <c r="AM5" i="35" s="1"/>
  <c r="Y5" i="35"/>
  <c r="W5" i="35"/>
  <c r="U5" i="35"/>
  <c r="S5" i="35"/>
  <c r="S5" i="34"/>
  <c r="I7" i="23"/>
  <c r="J7" i="23" s="1"/>
  <c r="I12" i="23"/>
  <c r="J12" i="23" s="1"/>
  <c r="AM7" i="35" l="1"/>
  <c r="AD18" i="36"/>
  <c r="AL18" i="36"/>
  <c r="AE18" i="36"/>
  <c r="AM9" i="36"/>
  <c r="AF18" i="36"/>
  <c r="AG18" i="36"/>
  <c r="AM7" i="36"/>
  <c r="AM10" i="36"/>
  <c r="AM16" i="36"/>
  <c r="AJ18" i="36"/>
  <c r="AM6" i="36"/>
  <c r="AM5" i="36"/>
  <c r="AM8" i="36"/>
  <c r="AM11" i="36"/>
  <c r="AM14" i="36"/>
  <c r="AM17" i="36"/>
  <c r="S18" i="36"/>
  <c r="AM15" i="36"/>
  <c r="AH18" i="36"/>
  <c r="AB18" i="36"/>
  <c r="AM12" i="36"/>
  <c r="AI18" i="36"/>
  <c r="AM13" i="36"/>
  <c r="AC18" i="36"/>
  <c r="AK18" i="36"/>
  <c r="AA18" i="36"/>
  <c r="AA18" i="35"/>
  <c r="AM18" i="35" s="1"/>
  <c r="U7" i="33" s="1"/>
  <c r="S28" i="26" s="1"/>
  <c r="AA6" i="34"/>
  <c r="AB6" i="34"/>
  <c r="AC6" i="34"/>
  <c r="AD6" i="34"/>
  <c r="AE6" i="34"/>
  <c r="AF6" i="34"/>
  <c r="AG6" i="34"/>
  <c r="AH6" i="34"/>
  <c r="AI6" i="34"/>
  <c r="AJ6" i="34"/>
  <c r="AK6" i="34"/>
  <c r="AL6" i="34"/>
  <c r="AA7" i="34"/>
  <c r="AB7" i="34"/>
  <c r="AC7" i="34"/>
  <c r="AD7" i="34"/>
  <c r="AE7" i="34"/>
  <c r="AF7" i="34"/>
  <c r="AG7" i="34"/>
  <c r="AH7" i="34"/>
  <c r="AI7" i="34"/>
  <c r="AJ7" i="34"/>
  <c r="AK7" i="34"/>
  <c r="AL7" i="34"/>
  <c r="AA8" i="34"/>
  <c r="AB8" i="34"/>
  <c r="AC8" i="34"/>
  <c r="AD8" i="34"/>
  <c r="AE8" i="34"/>
  <c r="AF8" i="34"/>
  <c r="AG8" i="34"/>
  <c r="AH8" i="34"/>
  <c r="AI8" i="34"/>
  <c r="AJ8" i="34"/>
  <c r="AK8" i="34"/>
  <c r="AL8" i="34"/>
  <c r="AA9" i="34"/>
  <c r="AB9" i="34"/>
  <c r="AC9" i="34"/>
  <c r="AD9" i="34"/>
  <c r="AE9" i="34"/>
  <c r="AF9" i="34"/>
  <c r="AG9" i="34"/>
  <c r="AH9" i="34"/>
  <c r="AI9" i="34"/>
  <c r="AJ9" i="34"/>
  <c r="AK9" i="34"/>
  <c r="AL9" i="34"/>
  <c r="AA10" i="34"/>
  <c r="AB10" i="34"/>
  <c r="AC10" i="34"/>
  <c r="AD10" i="34"/>
  <c r="AE10" i="34"/>
  <c r="AF10" i="34"/>
  <c r="AG10" i="34"/>
  <c r="AH10" i="34"/>
  <c r="AI10" i="34"/>
  <c r="AJ10" i="34"/>
  <c r="AK10" i="34"/>
  <c r="AL10" i="34"/>
  <c r="AA11" i="34"/>
  <c r="AB11" i="34"/>
  <c r="AC11" i="34"/>
  <c r="AD11" i="34"/>
  <c r="AE11" i="34"/>
  <c r="AF11" i="34"/>
  <c r="AG11" i="34"/>
  <c r="AH11" i="34"/>
  <c r="AI11" i="34"/>
  <c r="AJ11" i="34"/>
  <c r="AK11" i="34"/>
  <c r="AL11" i="34"/>
  <c r="AA12" i="34"/>
  <c r="AB12" i="34"/>
  <c r="AC12" i="34"/>
  <c r="AD12" i="34"/>
  <c r="AE12" i="34"/>
  <c r="AF12" i="34"/>
  <c r="AG12" i="34"/>
  <c r="AH12" i="34"/>
  <c r="AI12" i="34"/>
  <c r="AJ12" i="34"/>
  <c r="AK12" i="34"/>
  <c r="AL12" i="34"/>
  <c r="AA13" i="34"/>
  <c r="AB13" i="34"/>
  <c r="AC13" i="34"/>
  <c r="AD13" i="34"/>
  <c r="AE13" i="34"/>
  <c r="AF13" i="34"/>
  <c r="AG13" i="34"/>
  <c r="AH13" i="34"/>
  <c r="AI13" i="34"/>
  <c r="AJ13" i="34"/>
  <c r="AK13" i="34"/>
  <c r="AL13" i="34"/>
  <c r="AA14" i="34"/>
  <c r="AB14" i="34"/>
  <c r="AC14" i="34"/>
  <c r="AD14" i="34"/>
  <c r="AE14" i="34"/>
  <c r="AF14" i="34"/>
  <c r="AG14" i="34"/>
  <c r="AH14" i="34"/>
  <c r="AI14" i="34"/>
  <c r="AJ14" i="34"/>
  <c r="AK14" i="34"/>
  <c r="AL14" i="34"/>
  <c r="AA15" i="34"/>
  <c r="AB15" i="34"/>
  <c r="AC15" i="34"/>
  <c r="AD15" i="34"/>
  <c r="AE15" i="34"/>
  <c r="AF15" i="34"/>
  <c r="AG15" i="34"/>
  <c r="AH15" i="34"/>
  <c r="AI15" i="34"/>
  <c r="AJ15" i="34"/>
  <c r="AK15" i="34"/>
  <c r="AL15" i="34"/>
  <c r="AA16" i="34"/>
  <c r="AB16" i="34"/>
  <c r="AC16" i="34"/>
  <c r="AD16" i="34"/>
  <c r="AE16" i="34"/>
  <c r="AF16" i="34"/>
  <c r="AG16" i="34"/>
  <c r="AH16" i="34"/>
  <c r="AI16" i="34"/>
  <c r="AJ16" i="34"/>
  <c r="AK16" i="34"/>
  <c r="AL16" i="34"/>
  <c r="AA17" i="34"/>
  <c r="AB17" i="34"/>
  <c r="AC17" i="34"/>
  <c r="AD17" i="34"/>
  <c r="AE17" i="34"/>
  <c r="AF17" i="34"/>
  <c r="AG17" i="34"/>
  <c r="AH17" i="34"/>
  <c r="AI17" i="34"/>
  <c r="AJ17" i="34"/>
  <c r="AK17" i="34"/>
  <c r="AL17" i="34"/>
  <c r="AB5" i="34"/>
  <c r="AC5" i="34"/>
  <c r="AD5" i="34"/>
  <c r="AE5" i="34"/>
  <c r="AF5" i="34"/>
  <c r="AG5" i="34"/>
  <c r="AH5" i="34"/>
  <c r="AI5" i="34"/>
  <c r="AJ5" i="34"/>
  <c r="AK5" i="34"/>
  <c r="AL5" i="34"/>
  <c r="AA5" i="34"/>
  <c r="Y5" i="34"/>
  <c r="Y6" i="34"/>
  <c r="Y7" i="34"/>
  <c r="Y8" i="34"/>
  <c r="Y9" i="34"/>
  <c r="Y10" i="34"/>
  <c r="Y11" i="34"/>
  <c r="Y12" i="34"/>
  <c r="Y13" i="34"/>
  <c r="Y14" i="34"/>
  <c r="Y15" i="34"/>
  <c r="Y16" i="34"/>
  <c r="Y17" i="34"/>
  <c r="W5" i="34"/>
  <c r="W6" i="34"/>
  <c r="W7" i="34"/>
  <c r="W8" i="34"/>
  <c r="W9" i="34"/>
  <c r="W10" i="34"/>
  <c r="W11" i="34"/>
  <c r="W12" i="34"/>
  <c r="W13" i="34"/>
  <c r="W14" i="34"/>
  <c r="W15" i="34"/>
  <c r="W16" i="34"/>
  <c r="W17" i="34"/>
  <c r="U6" i="34"/>
  <c r="U7" i="34"/>
  <c r="U8" i="34"/>
  <c r="U9" i="34"/>
  <c r="U10" i="34"/>
  <c r="U11" i="34"/>
  <c r="U12" i="34"/>
  <c r="U13" i="34"/>
  <c r="U14" i="34"/>
  <c r="U15" i="34"/>
  <c r="U16" i="34"/>
  <c r="U17" i="34"/>
  <c r="U5" i="34"/>
  <c r="AD18" i="34"/>
  <c r="AM18" i="36" l="1"/>
  <c r="U7" i="22" s="1"/>
  <c r="AM9" i="34"/>
  <c r="AL18" i="34"/>
  <c r="AM15" i="34"/>
  <c r="AM16" i="34"/>
  <c r="AM14" i="34"/>
  <c r="AG18" i="34"/>
  <c r="AM8" i="34"/>
  <c r="AM13" i="34"/>
  <c r="AM17" i="34"/>
  <c r="AB18" i="34"/>
  <c r="AM6" i="34"/>
  <c r="AH18" i="34"/>
  <c r="AJ18" i="34"/>
  <c r="AF18" i="34"/>
  <c r="AM12" i="34"/>
  <c r="AM11" i="34"/>
  <c r="AI18" i="34"/>
  <c r="AM10" i="34"/>
  <c r="AM5" i="34"/>
  <c r="AM7" i="34"/>
  <c r="AA18" i="34"/>
  <c r="AE18" i="34"/>
  <c r="AK18" i="34"/>
  <c r="AC18" i="34"/>
  <c r="R18" i="34"/>
  <c r="Q18" i="34"/>
  <c r="P18" i="34"/>
  <c r="O18" i="34"/>
  <c r="N18" i="34"/>
  <c r="M18" i="34"/>
  <c r="L18" i="34"/>
  <c r="K18" i="34"/>
  <c r="J18" i="34"/>
  <c r="I18" i="34"/>
  <c r="H18" i="34"/>
  <c r="G18" i="34"/>
  <c r="S18" i="34" s="1"/>
  <c r="S17" i="34"/>
  <c r="S16" i="34"/>
  <c r="S15" i="34"/>
  <c r="S14" i="34"/>
  <c r="S13" i="34"/>
  <c r="S12" i="34"/>
  <c r="S11" i="34"/>
  <c r="S10" i="34"/>
  <c r="S9" i="34"/>
  <c r="S8" i="34"/>
  <c r="S7" i="34"/>
  <c r="S6" i="34"/>
  <c r="AM18" i="34" l="1"/>
  <c r="U7" i="31" l="1"/>
  <c r="L32" i="13"/>
  <c r="AE32" i="13" s="1"/>
  <c r="J17" i="18"/>
  <c r="L62" i="30"/>
  <c r="L57" i="30"/>
  <c r="L52" i="30"/>
  <c r="L47" i="30"/>
  <c r="L42" i="30"/>
  <c r="L37" i="30"/>
  <c r="L32" i="30"/>
  <c r="L27" i="30"/>
  <c r="L22" i="30"/>
  <c r="L17" i="30"/>
  <c r="I12" i="32"/>
  <c r="J12" i="32" s="1"/>
  <c r="K62" i="30" l="1"/>
  <c r="K57" i="30"/>
  <c r="K52" i="30"/>
  <c r="K47" i="30"/>
  <c r="K42" i="30"/>
  <c r="K37" i="30"/>
  <c r="K32" i="30"/>
  <c r="K27" i="30"/>
  <c r="K22" i="30"/>
  <c r="K17" i="30"/>
  <c r="K12" i="30"/>
  <c r="K7" i="30"/>
  <c r="K10" i="30" s="1"/>
  <c r="L7" i="30" s="1"/>
  <c r="I7" i="32" l="1"/>
  <c r="J7" i="32" s="1"/>
  <c r="AF10" i="27" l="1"/>
  <c r="AF10" i="28"/>
  <c r="AF11" i="26"/>
  <c r="AH12" i="28"/>
  <c r="U27" i="33"/>
  <c r="H67" i="32"/>
  <c r="G67" i="32"/>
  <c r="O66" i="32"/>
  <c r="P66" i="32" s="1"/>
  <c r="O65" i="32"/>
  <c r="P65" i="32" s="1"/>
  <c r="O64" i="32"/>
  <c r="P64" i="32" s="1"/>
  <c r="O63" i="32"/>
  <c r="P63" i="32" s="1"/>
  <c r="O62" i="32"/>
  <c r="P62" i="32" s="1"/>
  <c r="I62" i="32"/>
  <c r="J62" i="32" s="1"/>
  <c r="O61" i="32"/>
  <c r="P61" i="32" s="1"/>
  <c r="O60" i="32"/>
  <c r="P60" i="32" s="1"/>
  <c r="O59" i="32"/>
  <c r="P59" i="32" s="1"/>
  <c r="O58" i="32"/>
  <c r="P58" i="32" s="1"/>
  <c r="O57" i="32"/>
  <c r="P57" i="32" s="1"/>
  <c r="I57" i="32"/>
  <c r="J57" i="32" s="1"/>
  <c r="O56" i="32"/>
  <c r="P56" i="32" s="1"/>
  <c r="O55" i="32"/>
  <c r="P55" i="32" s="1"/>
  <c r="O54" i="32"/>
  <c r="P54" i="32" s="1"/>
  <c r="O53" i="32"/>
  <c r="P53" i="32" s="1"/>
  <c r="O52" i="32"/>
  <c r="P52" i="32" s="1"/>
  <c r="I52" i="32"/>
  <c r="J52" i="32" s="1"/>
  <c r="P51" i="32"/>
  <c r="O51" i="32"/>
  <c r="O50" i="32"/>
  <c r="P50" i="32" s="1"/>
  <c r="O49" i="32"/>
  <c r="P49" i="32" s="1"/>
  <c r="O48" i="32"/>
  <c r="P48" i="32" s="1"/>
  <c r="K47" i="32" s="1"/>
  <c r="K50" i="32" s="1"/>
  <c r="L47" i="32" s="1"/>
  <c r="O47" i="32"/>
  <c r="P47" i="32" s="1"/>
  <c r="I47" i="32"/>
  <c r="J47" i="32" s="1"/>
  <c r="O46" i="32"/>
  <c r="P46" i="32" s="1"/>
  <c r="O45" i="32"/>
  <c r="P45" i="32" s="1"/>
  <c r="O44" i="32"/>
  <c r="P44" i="32" s="1"/>
  <c r="O43" i="32"/>
  <c r="P43" i="32" s="1"/>
  <c r="O42" i="32"/>
  <c r="P42" i="32" s="1"/>
  <c r="I42" i="32"/>
  <c r="J42" i="32" s="1"/>
  <c r="O41" i="32"/>
  <c r="P41" i="32" s="1"/>
  <c r="O40" i="32"/>
  <c r="P40" i="32" s="1"/>
  <c r="O39" i="32"/>
  <c r="P39" i="32" s="1"/>
  <c r="O38" i="32"/>
  <c r="P38" i="32" s="1"/>
  <c r="O37" i="32"/>
  <c r="P37" i="32" s="1"/>
  <c r="I37" i="32"/>
  <c r="J37" i="32" s="1"/>
  <c r="O36" i="32"/>
  <c r="P36" i="32" s="1"/>
  <c r="O35" i="32"/>
  <c r="P35" i="32" s="1"/>
  <c r="O34" i="32"/>
  <c r="P34" i="32" s="1"/>
  <c r="O33" i="32"/>
  <c r="P33" i="32" s="1"/>
  <c r="O32" i="32"/>
  <c r="P32" i="32" s="1"/>
  <c r="I32" i="32"/>
  <c r="J32" i="32" s="1"/>
  <c r="O31" i="32"/>
  <c r="P31" i="32" s="1"/>
  <c r="O30" i="32"/>
  <c r="P30" i="32" s="1"/>
  <c r="O29" i="32"/>
  <c r="P29" i="32" s="1"/>
  <c r="O28" i="32"/>
  <c r="P28" i="32" s="1"/>
  <c r="O27" i="32"/>
  <c r="P27" i="32" s="1"/>
  <c r="I27" i="32"/>
  <c r="J27" i="32" s="1"/>
  <c r="O26" i="32"/>
  <c r="P26" i="32" s="1"/>
  <c r="O25" i="32"/>
  <c r="P25" i="32" s="1"/>
  <c r="O24" i="32"/>
  <c r="P24" i="32" s="1"/>
  <c r="O23" i="32"/>
  <c r="P23" i="32" s="1"/>
  <c r="O22" i="32"/>
  <c r="P22" i="32" s="1"/>
  <c r="I22" i="32"/>
  <c r="I67" i="32" s="1"/>
  <c r="O21" i="32"/>
  <c r="P21" i="32" s="1"/>
  <c r="O20" i="32"/>
  <c r="P20" i="32" s="1"/>
  <c r="O19" i="32"/>
  <c r="P19" i="32" s="1"/>
  <c r="O18" i="32"/>
  <c r="P18" i="32" s="1"/>
  <c r="O17" i="32"/>
  <c r="P17" i="32" s="1"/>
  <c r="I17" i="32"/>
  <c r="O16" i="32"/>
  <c r="P16" i="32" s="1"/>
  <c r="O15" i="32"/>
  <c r="P15" i="32" s="1"/>
  <c r="O14" i="32"/>
  <c r="P14" i="32" s="1"/>
  <c r="O13" i="32"/>
  <c r="P13" i="32" s="1"/>
  <c r="O12" i="32"/>
  <c r="P12" i="32" s="1"/>
  <c r="O11" i="32"/>
  <c r="P11" i="32" s="1"/>
  <c r="O10" i="32"/>
  <c r="P10" i="32" s="1"/>
  <c r="O9" i="32"/>
  <c r="P9" i="32" s="1"/>
  <c r="O8" i="32"/>
  <c r="P8" i="32" s="1"/>
  <c r="O7" i="32"/>
  <c r="P7" i="32" s="1"/>
  <c r="AH12" i="27"/>
  <c r="AH13" i="26"/>
  <c r="AH14" i="18"/>
  <c r="AH4" i="21" s="1"/>
  <c r="U27" i="31"/>
  <c r="AD25" i="13" s="1"/>
  <c r="K50" i="30"/>
  <c r="K45" i="30"/>
  <c r="K30" i="30"/>
  <c r="J22" i="32" l="1"/>
  <c r="K22" i="32"/>
  <c r="K25" i="32" s="1"/>
  <c r="L22" i="32" s="1"/>
  <c r="K17" i="32"/>
  <c r="K20" i="32" s="1"/>
  <c r="L17" i="32" s="1"/>
  <c r="K52" i="32"/>
  <c r="K55" i="32" s="1"/>
  <c r="L52" i="32" s="1"/>
  <c r="K12" i="32"/>
  <c r="K15" i="32" s="1"/>
  <c r="K42" i="32"/>
  <c r="K45" i="32" s="1"/>
  <c r="L42" i="32" s="1"/>
  <c r="L12" i="32"/>
  <c r="K7" i="32"/>
  <c r="K10" i="32" s="1"/>
  <c r="L7" i="32" s="1"/>
  <c r="K55" i="30"/>
  <c r="K60" i="30"/>
  <c r="K20" i="30"/>
  <c r="K62" i="32"/>
  <c r="K65" i="32" s="1"/>
  <c r="L62" i="32" s="1"/>
  <c r="K32" i="32"/>
  <c r="K35" i="32" s="1"/>
  <c r="L32" i="32" s="1"/>
  <c r="K37" i="32"/>
  <c r="K40" i="32" s="1"/>
  <c r="L37" i="32" s="1"/>
  <c r="K57" i="32"/>
  <c r="K60" i="32" s="1"/>
  <c r="L57" i="32" s="1"/>
  <c r="K27" i="32"/>
  <c r="K30" i="32" s="1"/>
  <c r="L27" i="32" s="1"/>
  <c r="K65" i="30"/>
  <c r="K15" i="30"/>
  <c r="L12" i="30" s="1"/>
  <c r="K25" i="30"/>
  <c r="K35" i="30"/>
  <c r="K40" i="30"/>
  <c r="I17" i="23"/>
  <c r="J17" i="23" s="1"/>
  <c r="I22" i="23"/>
  <c r="J22" i="23" s="1"/>
  <c r="I27" i="23"/>
  <c r="J27" i="23" s="1"/>
  <c r="I32" i="23"/>
  <c r="J32" i="23" s="1"/>
  <c r="I37" i="23"/>
  <c r="J37" i="23" s="1"/>
  <c r="I42" i="23"/>
  <c r="J42" i="23" s="1"/>
  <c r="I47" i="23"/>
  <c r="J47" i="23" s="1"/>
  <c r="I52" i="23"/>
  <c r="J52" i="23" s="1"/>
  <c r="I57" i="23"/>
  <c r="J57" i="23" s="1"/>
  <c r="I62" i="23"/>
  <c r="J62" i="23" s="1"/>
  <c r="O11" i="23"/>
  <c r="P11" i="23" s="1"/>
  <c r="O12" i="23"/>
  <c r="P12" i="23" s="1"/>
  <c r="O13" i="23"/>
  <c r="P13" i="23" s="1"/>
  <c r="O14" i="23"/>
  <c r="P14" i="23" s="1"/>
  <c r="O15" i="23"/>
  <c r="P15" i="23" s="1"/>
  <c r="O16" i="23"/>
  <c r="P16" i="23" s="1"/>
  <c r="O17" i="23"/>
  <c r="P17" i="23" s="1"/>
  <c r="O18" i="23"/>
  <c r="P18" i="23" s="1"/>
  <c r="O19" i="23"/>
  <c r="P19" i="23" s="1"/>
  <c r="O20" i="23"/>
  <c r="P20" i="23" s="1"/>
  <c r="O21" i="23"/>
  <c r="P21" i="23" s="1"/>
  <c r="O22" i="23"/>
  <c r="P22" i="23" s="1"/>
  <c r="O23" i="23"/>
  <c r="P23" i="23" s="1"/>
  <c r="O24" i="23"/>
  <c r="P24" i="23" s="1"/>
  <c r="O25" i="23"/>
  <c r="P25" i="23" s="1"/>
  <c r="O26" i="23"/>
  <c r="P26" i="23" s="1"/>
  <c r="O27" i="23"/>
  <c r="P27" i="23" s="1"/>
  <c r="O28" i="23"/>
  <c r="P28" i="23" s="1"/>
  <c r="O29" i="23"/>
  <c r="P29" i="23" s="1"/>
  <c r="O30" i="23"/>
  <c r="P30" i="23" s="1"/>
  <c r="O31" i="23"/>
  <c r="P31" i="23" s="1"/>
  <c r="O32" i="23"/>
  <c r="P32" i="23" s="1"/>
  <c r="O33" i="23"/>
  <c r="P33" i="23" s="1"/>
  <c r="O34" i="23"/>
  <c r="P34" i="23" s="1"/>
  <c r="O35" i="23"/>
  <c r="P35" i="23" s="1"/>
  <c r="O36" i="23"/>
  <c r="P36" i="23" s="1"/>
  <c r="O37" i="23"/>
  <c r="P37" i="23" s="1"/>
  <c r="O38" i="23"/>
  <c r="P38" i="23" s="1"/>
  <c r="O39" i="23"/>
  <c r="P39" i="23" s="1"/>
  <c r="O40" i="23"/>
  <c r="P40" i="23" s="1"/>
  <c r="O41" i="23"/>
  <c r="P41" i="23" s="1"/>
  <c r="O42" i="23"/>
  <c r="P42" i="23" s="1"/>
  <c r="O43" i="23"/>
  <c r="P43" i="23" s="1"/>
  <c r="O44" i="23"/>
  <c r="P44" i="23" s="1"/>
  <c r="O45" i="23"/>
  <c r="P45" i="23" s="1"/>
  <c r="O46" i="23"/>
  <c r="P46" i="23" s="1"/>
  <c r="O47" i="23"/>
  <c r="P47" i="23" s="1"/>
  <c r="O48" i="23"/>
  <c r="P48" i="23" s="1"/>
  <c r="O49" i="23"/>
  <c r="P49" i="23" s="1"/>
  <c r="O50" i="23"/>
  <c r="P50" i="23" s="1"/>
  <c r="O51" i="23"/>
  <c r="P51" i="23" s="1"/>
  <c r="O52" i="23"/>
  <c r="P52" i="23" s="1"/>
  <c r="O53" i="23"/>
  <c r="P53" i="23" s="1"/>
  <c r="O54" i="23"/>
  <c r="P54" i="23" s="1"/>
  <c r="O55" i="23"/>
  <c r="P55" i="23" s="1"/>
  <c r="O56" i="23"/>
  <c r="P56" i="23" s="1"/>
  <c r="O57" i="23"/>
  <c r="P57" i="23" s="1"/>
  <c r="O58" i="23"/>
  <c r="P58" i="23" s="1"/>
  <c r="O59" i="23"/>
  <c r="P59" i="23" s="1"/>
  <c r="O60" i="23"/>
  <c r="P60" i="23" s="1"/>
  <c r="O61" i="23"/>
  <c r="P61" i="23" s="1"/>
  <c r="O62" i="23"/>
  <c r="P62" i="23" s="1"/>
  <c r="O63" i="23"/>
  <c r="P63" i="23" s="1"/>
  <c r="O64" i="23"/>
  <c r="P64" i="23" s="1"/>
  <c r="O65" i="23"/>
  <c r="P65" i="23" s="1"/>
  <c r="O66" i="23"/>
  <c r="P66" i="23" s="1"/>
  <c r="O8" i="23"/>
  <c r="P8" i="23" s="1"/>
  <c r="O9" i="23"/>
  <c r="P9" i="23" s="1"/>
  <c r="O10" i="23"/>
  <c r="P10" i="23" s="1"/>
  <c r="O7" i="23"/>
  <c r="P7" i="23" s="1"/>
  <c r="H67" i="23"/>
  <c r="G67" i="23"/>
  <c r="K8" i="21" s="1"/>
  <c r="K32" i="23" l="1"/>
  <c r="K35" i="23" s="1"/>
  <c r="K62" i="23"/>
  <c r="K65" i="23" s="1"/>
  <c r="L67" i="32"/>
  <c r="U6" i="33" s="1"/>
  <c r="U11" i="33" s="1"/>
  <c r="K68" i="32"/>
  <c r="K67" i="32" s="1"/>
  <c r="K68" i="30"/>
  <c r="K67" i="30" s="1"/>
  <c r="L67" i="30"/>
  <c r="K57" i="23"/>
  <c r="K60" i="23" s="1"/>
  <c r="L57" i="23" s="1"/>
  <c r="K17" i="23"/>
  <c r="K20" i="23" s="1"/>
  <c r="L17" i="23" s="1"/>
  <c r="K47" i="23"/>
  <c r="K50" i="23" s="1"/>
  <c r="L47" i="23" s="1"/>
  <c r="K7" i="23"/>
  <c r="K10" i="23" s="1"/>
  <c r="L7" i="23" s="1"/>
  <c r="K22" i="23"/>
  <c r="K25" i="23" s="1"/>
  <c r="L22" i="23" s="1"/>
  <c r="K12" i="23"/>
  <c r="K15" i="23" s="1"/>
  <c r="L12" i="23" s="1"/>
  <c r="K37" i="23"/>
  <c r="K40" i="23" s="1"/>
  <c r="L37" i="23" s="1"/>
  <c r="K52" i="23"/>
  <c r="K55" i="23" s="1"/>
  <c r="L52" i="23" s="1"/>
  <c r="K27" i="23"/>
  <c r="K30" i="23" s="1"/>
  <c r="L27" i="23" s="1"/>
  <c r="K42" i="23"/>
  <c r="K45" i="23" s="1"/>
  <c r="L42" i="23" s="1"/>
  <c r="L32" i="23"/>
  <c r="L62" i="23"/>
  <c r="I67" i="23"/>
  <c r="U6" i="31" l="1"/>
  <c r="U11" i="31" s="1"/>
  <c r="AD28" i="13"/>
  <c r="L67" i="23"/>
  <c r="U6" i="22" s="1"/>
  <c r="K68" i="23"/>
  <c r="AV20" i="18"/>
  <c r="AM8" i="18"/>
  <c r="AH7" i="26"/>
  <c r="AF23" i="16"/>
  <c r="AH13" i="28"/>
  <c r="AI15" i="27"/>
  <c r="AF9" i="27"/>
  <c r="AF10" i="26"/>
  <c r="AH22" i="16"/>
  <c r="AU15" i="27"/>
  <c r="AQ15" i="27"/>
  <c r="AZ3" i="28"/>
  <c r="AV3" i="28"/>
  <c r="AN3" i="28"/>
  <c r="AF9" i="28"/>
  <c r="AF7" i="28"/>
  <c r="AM6" i="28"/>
  <c r="AH6" i="28"/>
  <c r="AH13" i="27"/>
  <c r="AF26" i="16"/>
  <c r="AF25" i="16"/>
  <c r="AF7" i="27"/>
  <c r="AM6" i="27"/>
  <c r="AM7" i="26"/>
  <c r="AH6" i="27"/>
  <c r="D39" i="28"/>
  <c r="D25" i="28"/>
  <c r="AD26" i="13" l="1"/>
  <c r="BH29" i="13"/>
  <c r="K67" i="23"/>
  <c r="K7" i="21" s="1"/>
  <c r="AJ7" i="21"/>
  <c r="G2" i="31"/>
  <c r="G2" i="33"/>
  <c r="U27" i="22"/>
  <c r="U11" i="22"/>
  <c r="AD27" i="13" l="1"/>
  <c r="AD29" i="13" s="1"/>
  <c r="T23" i="13" s="1"/>
  <c r="AH8" i="18"/>
  <c r="AH15" i="18"/>
  <c r="AH5" i="21" s="1"/>
  <c r="AF12" i="18"/>
  <c r="AF11" i="18"/>
  <c r="AF3" i="21" s="1"/>
  <c r="AF9" i="18"/>
  <c r="AH14" i="26"/>
  <c r="AF8" i="26"/>
  <c r="AM22" i="16"/>
  <c r="G2" i="22" l="1"/>
  <c r="G2" i="21"/>
  <c r="B11" i="16"/>
  <c r="B2" i="23" l="1"/>
  <c r="B2" i="30"/>
  <c r="B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8" authorId="0" shapeId="0" xr:uid="{00000000-0006-0000-0000-000001000000}">
      <text>
        <r>
          <rPr>
            <b/>
            <sz val="9"/>
            <color indexed="10"/>
            <rFont val="BIZ UDゴシック"/>
            <family val="3"/>
            <charset val="128"/>
          </rPr>
          <t>「名称」に記載する法人等の本店所在地を記入してください。</t>
        </r>
      </text>
    </comment>
    <comment ref="AF10" authorId="0" shapeId="0" xr:uid="{00000000-0006-0000-0000-000002000000}">
      <text>
        <r>
          <rPr>
            <b/>
            <sz val="9"/>
            <color indexed="10"/>
            <rFont val="BIZ UDゴシック"/>
            <family val="3"/>
            <charset val="128"/>
          </rPr>
          <t>実施する法人名（任意団体の場合は当該団体名、個人事業者の場合は屋号名）を記入してください。</t>
        </r>
      </text>
    </comment>
    <comment ref="T23" authorId="0" shapeId="0" xr:uid="{00000000-0006-0000-0000-000003000000}">
      <text>
        <r>
          <rPr>
            <b/>
            <sz val="9"/>
            <color indexed="10"/>
            <rFont val="BIZ UDゴシック"/>
            <family val="3"/>
            <charset val="128"/>
          </rPr>
          <t>「(2)事業計画書」シート及び「(3)予算書」シートの入力内容が反映されます。</t>
        </r>
      </text>
    </comment>
    <comment ref="AD25" authorId="0" shapeId="0" xr:uid="{00000000-0006-0000-0000-000004000000}">
      <text>
        <r>
          <rPr>
            <b/>
            <sz val="9"/>
            <color indexed="10"/>
            <rFont val="BIZ UDゴシック"/>
            <family val="3"/>
            <charset val="128"/>
          </rPr>
          <t>予算書の支出額合計を記入してください。（数式はシート(3)の支出合計が反映されます。）</t>
        </r>
      </text>
    </comment>
    <comment ref="AD26" authorId="0" shapeId="0" xr:uid="{00000000-0006-0000-0000-000005000000}">
      <text>
        <r>
          <rPr>
            <b/>
            <sz val="9"/>
            <color indexed="10"/>
            <rFont val="BIZ UDゴシック"/>
            <family val="3"/>
            <charset val="128"/>
          </rPr>
          <t>予算書の補助金額、自己資金以外の収入（事業実施によって生じる収入）の合計額を記入してください。（数式はシート(3)の収入合計から補助金・自己資金支出合計が反映されます。）</t>
        </r>
      </text>
    </comment>
    <comment ref="AD28" authorId="0" shapeId="0" xr:uid="{00000000-0006-0000-0000-000006000000}">
      <text>
        <r>
          <rPr>
            <b/>
            <sz val="9"/>
            <color indexed="10"/>
            <rFont val="BIZ UDゴシック"/>
            <family val="3"/>
            <charset val="128"/>
          </rPr>
          <t>事業計画書で算出した補助金額の合計を記入してください。（数式はシート(2)の（ク）の合計が反映されます。）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25" authorId="0" shapeId="0" xr:uid="{00000000-0006-0000-0D00-000001000000}">
      <text>
        <r>
          <rPr>
            <b/>
            <sz val="9"/>
            <color indexed="10"/>
            <rFont val="BIZ UDゴシック"/>
            <family val="3"/>
            <charset val="128"/>
          </rPr>
          <t>「(1)交付申請書」シートに入力すると反映されます。</t>
        </r>
      </text>
    </comment>
    <comment ref="Z30" authorId="0" shapeId="0" xr:uid="{00000000-0006-0000-0D00-000002000000}">
      <text>
        <r>
          <rPr>
            <b/>
            <sz val="9"/>
            <color indexed="10"/>
            <rFont val="BIZ UDゴシック"/>
            <family val="3"/>
            <charset val="128"/>
          </rPr>
          <t>プリントアウト後にチェックしてください。</t>
        </r>
      </text>
    </comment>
    <comment ref="AS30" authorId="0" shapeId="0" xr:uid="{00000000-0006-0000-0D00-000003000000}">
      <text>
        <r>
          <rPr>
            <b/>
            <sz val="9"/>
            <color indexed="10"/>
            <rFont val="MS P ゴシック"/>
            <family val="3"/>
            <charset val="128"/>
          </rPr>
          <t>プリントアウト後にチェックしてください。</t>
        </r>
      </text>
    </comment>
    <comment ref="P33" authorId="0" shapeId="0" xr:uid="{00000000-0006-0000-0D00-000004000000}">
      <text>
        <r>
          <rPr>
            <b/>
            <sz val="9"/>
            <color indexed="10"/>
            <rFont val="BIZ UDゴシック"/>
            <family val="3"/>
            <charset val="128"/>
          </rPr>
          <t>プリントアウト後にチェックしてください。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6" authorId="0" shapeId="0" xr:uid="{00000000-0006-0000-0200-000001000000}">
      <text>
        <r>
          <rPr>
            <b/>
            <sz val="9"/>
            <color indexed="10"/>
            <rFont val="BIZ UDゴシック"/>
            <family val="3"/>
            <charset val="128"/>
          </rPr>
          <t>「(2)事業計画書」シートに入力すると反映されます。
利用者負担金等の影響により、補助額が少なくなる場合は手入力してください。</t>
        </r>
      </text>
    </comment>
    <comment ref="U27" authorId="0" shapeId="0" xr:uid="{00000000-0006-0000-0200-000002000000}">
      <text>
        <r>
          <rPr>
            <sz val="9"/>
            <color indexed="10"/>
            <rFont val="BIZ UDゴシック"/>
            <family val="3"/>
            <charset val="128"/>
          </rPr>
          <t>収入の合計額と同額か確認してください。
不一致の場合セルが赤くなります。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9" authorId="0" shapeId="0" xr:uid="{00000000-0006-0000-0300-000001000000}">
      <text>
        <r>
          <rPr>
            <b/>
            <sz val="9"/>
            <color indexed="10"/>
            <rFont val="BIZ UDゴシック"/>
            <family val="3"/>
            <charset val="128"/>
          </rPr>
          <t>「(1)交付申請書」シートに入力すると反映されます。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9" authorId="0" shapeId="0" xr:uid="{00000000-0006-0000-0400-000001000000}">
      <text>
        <r>
          <rPr>
            <b/>
            <sz val="9"/>
            <color indexed="10"/>
            <rFont val="BIZ UDゴシック"/>
            <family val="3"/>
            <charset val="128"/>
          </rPr>
          <t>「(1)交付申請書」シートに入力すると反映されます。</t>
        </r>
      </text>
    </comment>
    <comment ref="B18" authorId="0" shapeId="0" xr:uid="{00000000-0006-0000-0400-000002000000}">
      <text>
        <r>
          <rPr>
            <b/>
            <sz val="9"/>
            <color indexed="10"/>
            <rFont val="BIZ UDゴシック"/>
            <family val="3"/>
            <charset val="128"/>
          </rPr>
          <t>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10" authorId="0" shapeId="0" xr:uid="{00000000-0006-0000-0600-000001000000}">
      <text>
        <r>
          <rPr>
            <b/>
            <sz val="9"/>
            <color indexed="10"/>
            <rFont val="BIZ UDゴシック"/>
            <family val="3"/>
            <charset val="128"/>
          </rPr>
          <t>「(1)交付申請書」シートに入力すると反映されます。</t>
        </r>
      </text>
    </comment>
    <comment ref="AB19" authorId="0" shapeId="0" xr:uid="{00000000-0006-0000-0600-000002000000}">
      <text>
        <r>
          <rPr>
            <b/>
            <sz val="9"/>
            <color indexed="10"/>
            <rFont val="BIZ UDゴシック"/>
            <family val="3"/>
            <charset val="128"/>
          </rPr>
          <t>変更申請をした場合、交付決定の日付、番号を入力してください。不明の場合は空欄でも結構です</t>
        </r>
      </text>
    </comment>
    <comment ref="S27" authorId="0" shapeId="0" xr:uid="{00000000-0006-0000-0600-000003000000}">
      <text>
        <r>
          <rPr>
            <b/>
            <sz val="9"/>
            <color indexed="10"/>
            <rFont val="BIZ UDゴシック"/>
            <family val="3"/>
            <charset val="128"/>
          </rPr>
          <t>交付決定（前回の変更決定）金額との差額を入力</t>
        </r>
      </text>
    </comment>
    <comment ref="S28" authorId="0" shapeId="0" xr:uid="{00000000-0006-0000-0600-000004000000}">
      <text>
        <r>
          <rPr>
            <b/>
            <sz val="9"/>
            <color indexed="10"/>
            <rFont val="BIZ UDゴシック"/>
            <family val="3"/>
            <charset val="128"/>
          </rPr>
          <t xml:space="preserve">「(8)予算書」シートの内容が反映されます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5" authorId="0" shapeId="0" xr:uid="{00000000-0006-0000-0800-000001000000}">
      <text>
        <r>
          <rPr>
            <b/>
            <sz val="9"/>
            <color indexed="10"/>
            <rFont val="BIZ UDゴシック"/>
            <family val="3"/>
            <charset val="128"/>
          </rPr>
          <t>変更後の予算額を記入してください。</t>
        </r>
      </text>
    </comment>
    <comment ref="U6" authorId="0" shapeId="0" xr:uid="{00000000-0006-0000-0800-000003000000}">
      <text>
        <r>
          <rPr>
            <b/>
            <sz val="9"/>
            <color indexed="10"/>
            <rFont val="BIZ UDゴシック"/>
            <family val="3"/>
            <charset val="128"/>
          </rPr>
          <t>「(7)事業計画書」シートに入力すると反映されます。
利用者負担金等の影響により、補助額が少なくなる場合は手入力してください。</t>
        </r>
      </text>
    </comment>
    <comment ref="U27" authorId="0" shapeId="0" xr:uid="{00000000-0006-0000-0800-000004000000}">
      <text>
        <r>
          <rPr>
            <sz val="9"/>
            <color indexed="10"/>
            <rFont val="BIZ UDゴシック"/>
            <family val="3"/>
            <charset val="128"/>
          </rPr>
          <t>収入の合計額と同額か確認してください。
不一致の場合、セルが赤くなります。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11" authorId="0" shapeId="0" xr:uid="{00000000-0006-0000-0900-000001000000}">
      <text>
        <r>
          <rPr>
            <b/>
            <sz val="9"/>
            <color indexed="10"/>
            <rFont val="MS P ゴシック"/>
            <family val="3"/>
            <charset val="128"/>
          </rPr>
          <t>「(1)交付</t>
        </r>
        <r>
          <rPr>
            <b/>
            <sz val="9"/>
            <color indexed="10"/>
            <rFont val="BIZ UDゴシック"/>
            <family val="3"/>
            <charset val="128"/>
          </rPr>
          <t>申請書」シートに入力すると反映されます。</t>
        </r>
      </text>
    </comment>
    <comment ref="J17" authorId="0" shapeId="0" xr:uid="{00000000-0006-0000-0900-000002000000}">
      <text>
        <r>
          <rPr>
            <b/>
            <sz val="9"/>
            <color indexed="10"/>
            <rFont val="MS P ゴシック"/>
            <family val="3"/>
            <charset val="128"/>
          </rPr>
          <t>「(1)交付</t>
        </r>
        <r>
          <rPr>
            <b/>
            <sz val="9"/>
            <color indexed="10"/>
            <rFont val="BIZ UDゴシック"/>
            <family val="3"/>
            <charset val="128"/>
          </rPr>
          <t>申請書」シートに入力すると反映されます。</t>
        </r>
      </text>
    </comment>
    <comment ref="AB20" authorId="0" shapeId="0" xr:uid="{00000000-0006-0000-0900-000003000000}">
      <text>
        <r>
          <rPr>
            <b/>
            <sz val="9"/>
            <color indexed="10"/>
            <rFont val="BIZ UDゴシック"/>
            <family val="3"/>
            <charset val="128"/>
          </rPr>
          <t>交付決定日、番号（変更申請をした場合は変更決定の日付、番号）を入力してください。不明の場合は空欄でも結構です。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3" authorId="0" shapeId="0" xr:uid="{00000000-0006-0000-0A00-000001000000}">
      <text>
        <r>
          <rPr>
            <b/>
            <sz val="9"/>
            <color indexed="10"/>
            <rFont val="BIZ UDゴシック"/>
            <family val="3"/>
            <charset val="128"/>
          </rPr>
          <t>「(1)交付申請書」シートに入力すると反映されます。</t>
        </r>
      </text>
    </comment>
    <comment ref="K7" authorId="0" shapeId="0" xr:uid="{00000000-0006-0000-0A00-000002000000}">
      <text>
        <r>
          <rPr>
            <b/>
            <sz val="9"/>
            <color indexed="10"/>
            <rFont val="BIZ UDゴシック"/>
            <family val="3"/>
            <charset val="128"/>
          </rPr>
          <t>(11)計画兼実績シートに入力すると反映されます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6" authorId="0" shapeId="0" xr:uid="{00000000-0006-0000-0C00-000002000000}">
      <text>
        <r>
          <rPr>
            <b/>
            <sz val="9"/>
            <color indexed="10"/>
            <rFont val="BIZ UDゴシック"/>
            <family val="3"/>
            <charset val="128"/>
          </rPr>
          <t>「(11)開催実績報告書」シートに入力すると反映されます。
利用者負担金等の影響により、補助額が少なくなる場合は手入力してください。</t>
        </r>
      </text>
    </comment>
    <comment ref="U27" authorId="0" shapeId="0" xr:uid="{00000000-0006-0000-0C00-000004000000}">
      <text>
        <r>
          <rPr>
            <sz val="9"/>
            <color indexed="10"/>
            <rFont val="BIZ UDゴシック"/>
            <family val="3"/>
            <charset val="128"/>
          </rPr>
          <t>収入の合計額と同額か確認してください。
不一致の場合、セルが赤くなります。</t>
        </r>
      </text>
    </comment>
  </commentList>
</comments>
</file>

<file path=xl/sharedStrings.xml><?xml version="1.0" encoding="utf-8"?>
<sst xmlns="http://schemas.openxmlformats.org/spreadsheetml/2006/main" count="673" uniqueCount="279">
  <si>
    <t>収入の部</t>
  </si>
  <si>
    <t>（単位：円）</t>
  </si>
  <si>
    <t>支出の部</t>
  </si>
  <si>
    <t>役務費</t>
    <rPh sb="0" eb="2">
      <t>エキム</t>
    </rPh>
    <rPh sb="2" eb="3">
      <t>ヒ</t>
    </rPh>
    <phoneticPr fontId="8"/>
  </si>
  <si>
    <t>使用料及び賃借料</t>
    <rPh sb="0" eb="3">
      <t>シヨウリョウ</t>
    </rPh>
    <rPh sb="3" eb="4">
      <t>オヨ</t>
    </rPh>
    <rPh sb="5" eb="8">
      <t>チンシャクリョウ</t>
    </rPh>
    <phoneticPr fontId="8"/>
  </si>
  <si>
    <t>２　補助事業等の目的</t>
  </si>
  <si>
    <t>３　補助事業等の内容</t>
  </si>
  <si>
    <t>(1)　事業計画書</t>
  </si>
  <si>
    <t>(2)　予　算　書</t>
  </si>
  <si>
    <t>日</t>
    <rPh sb="0" eb="1">
      <t>ヒ</t>
    </rPh>
    <phoneticPr fontId="8"/>
  </si>
  <si>
    <t>月</t>
    <phoneticPr fontId="8"/>
  </si>
  <si>
    <t>年</t>
    <rPh sb="0" eb="1">
      <t>ネン</t>
    </rPh>
    <phoneticPr fontId="8"/>
  </si>
  <si>
    <t>申請者</t>
    <phoneticPr fontId="8"/>
  </si>
  <si>
    <t>住　所</t>
    <phoneticPr fontId="8"/>
  </si>
  <si>
    <t>代表者</t>
    <phoneticPr fontId="8"/>
  </si>
  <si>
    <t>名　称</t>
    <phoneticPr fontId="8"/>
  </si>
  <si>
    <t>（開催場所</t>
    <phoneticPr fontId="8"/>
  </si>
  <si>
    <t>）</t>
    <phoneticPr fontId="8"/>
  </si>
  <si>
    <t>記</t>
    <phoneticPr fontId="8"/>
  </si>
  <si>
    <t>１　補助金等交付申請額</t>
    <phoneticPr fontId="8"/>
  </si>
  <si>
    <t>金</t>
    <phoneticPr fontId="8"/>
  </si>
  <si>
    <t>円</t>
    <phoneticPr fontId="8"/>
  </si>
  <si>
    <t>日</t>
    <phoneticPr fontId="8"/>
  </si>
  <si>
    <t>桑名市補助金</t>
    <rPh sb="0" eb="3">
      <t>クワナシ</t>
    </rPh>
    <rPh sb="3" eb="6">
      <t>ホジョキン</t>
    </rPh>
    <phoneticPr fontId="8"/>
  </si>
  <si>
    <t>運営費補助金</t>
    <phoneticPr fontId="8"/>
  </si>
  <si>
    <t>消耗品費</t>
    <rPh sb="0" eb="2">
      <t>ショウモウ</t>
    </rPh>
    <rPh sb="2" eb="3">
      <t>ヒン</t>
    </rPh>
    <rPh sb="3" eb="4">
      <t>ヒ</t>
    </rPh>
    <phoneticPr fontId="8"/>
  </si>
  <si>
    <t>光熱水費</t>
    <rPh sb="0" eb="4">
      <t>コウネツスイヒ</t>
    </rPh>
    <phoneticPr fontId="8"/>
  </si>
  <si>
    <t>修繕費</t>
    <rPh sb="0" eb="3">
      <t>シュウゼンヒ</t>
    </rPh>
    <phoneticPr fontId="8"/>
  </si>
  <si>
    <t>手数料</t>
    <rPh sb="0" eb="3">
      <t>テスウリョウ</t>
    </rPh>
    <phoneticPr fontId="8"/>
  </si>
  <si>
    <t>保険料</t>
    <rPh sb="0" eb="3">
      <t>ホケンリョウ</t>
    </rPh>
    <phoneticPr fontId="8"/>
  </si>
  <si>
    <t>委託費</t>
    <rPh sb="0" eb="2">
      <t>イタク</t>
    </rPh>
    <rPh sb="2" eb="3">
      <t>ヒ</t>
    </rPh>
    <phoneticPr fontId="8"/>
  </si>
  <si>
    <t>報償費</t>
    <rPh sb="0" eb="3">
      <t>ホウショウヒ</t>
    </rPh>
    <phoneticPr fontId="8"/>
  </si>
  <si>
    <t>講師謝礼</t>
    <rPh sb="0" eb="2">
      <t>コウシ</t>
    </rPh>
    <rPh sb="2" eb="4">
      <t>シャレイ</t>
    </rPh>
    <phoneticPr fontId="8"/>
  </si>
  <si>
    <t>合　　計</t>
    <rPh sb="0" eb="1">
      <t>ア</t>
    </rPh>
    <rPh sb="3" eb="4">
      <t>ケイ</t>
    </rPh>
    <phoneticPr fontId="8"/>
  </si>
  <si>
    <t>項　　目</t>
    <phoneticPr fontId="8"/>
  </si>
  <si>
    <t>～</t>
    <phoneticPr fontId="8"/>
  </si>
  <si>
    <t>年</t>
    <phoneticPr fontId="8"/>
  </si>
  <si>
    <t>円也</t>
    <phoneticPr fontId="8"/>
  </si>
  <si>
    <t>（請求者）</t>
    <phoneticPr fontId="8"/>
  </si>
  <si>
    <t xml:space="preserve">銀　行 </t>
    <phoneticPr fontId="8"/>
  </si>
  <si>
    <t>本　店</t>
    <phoneticPr fontId="8"/>
  </si>
  <si>
    <t>組　合</t>
    <rPh sb="0" eb="1">
      <t>クミ</t>
    </rPh>
    <rPh sb="2" eb="3">
      <t>ゴウ</t>
    </rPh>
    <phoneticPr fontId="8"/>
  </si>
  <si>
    <t>支　店</t>
    <phoneticPr fontId="8"/>
  </si>
  <si>
    <t xml:space="preserve">金　庫 </t>
    <phoneticPr fontId="8"/>
  </si>
  <si>
    <t>出張所</t>
    <phoneticPr fontId="8"/>
  </si>
  <si>
    <t>預金種別</t>
  </si>
  <si>
    <t>フ リ ガ ナ</t>
    <phoneticPr fontId="8"/>
  </si>
  <si>
    <t>口座名義人</t>
    <phoneticPr fontId="8"/>
  </si>
  <si>
    <t>様式第５号(第13条関係)</t>
    <phoneticPr fontId="8"/>
  </si>
  <si>
    <t>様式第１号(第３条関係)</t>
    <phoneticPr fontId="8"/>
  </si>
  <si>
    <t>１.普 通
２.当 座</t>
    <phoneticPr fontId="8"/>
  </si>
  <si>
    <t>４　添付書類</t>
    <phoneticPr fontId="8"/>
  </si>
  <si>
    <t>桑名市長 殿</t>
    <rPh sb="5" eb="6">
      <t>ドノ</t>
    </rPh>
    <phoneticPr fontId="8"/>
  </si>
  <si>
    <t>通信運搬費</t>
    <rPh sb="0" eb="2">
      <t>ツウシン</t>
    </rPh>
    <rPh sb="2" eb="4">
      <t>ウンパン</t>
    </rPh>
    <rPh sb="4" eb="5">
      <t>ヒ</t>
    </rPh>
    <phoneticPr fontId="8"/>
  </si>
  <si>
    <t>※添付書類
　　事業内容の写真等</t>
    <phoneticPr fontId="8"/>
  </si>
  <si>
    <t>開催日数</t>
    <phoneticPr fontId="8"/>
  </si>
  <si>
    <t>延利用者数</t>
    <phoneticPr fontId="8"/>
  </si>
  <si>
    <t>人</t>
    <rPh sb="0" eb="1">
      <t>ヒト</t>
    </rPh>
    <phoneticPr fontId="8"/>
  </si>
  <si>
    <t xml:space="preserve">
事業効果</t>
    <phoneticPr fontId="8"/>
  </si>
  <si>
    <t>桑名市長　殿</t>
    <rPh sb="5" eb="6">
      <t>ドノ</t>
    </rPh>
    <phoneticPr fontId="8"/>
  </si>
  <si>
    <t>月</t>
    <phoneticPr fontId="8"/>
  </si>
  <si>
    <t>振　込　先</t>
    <phoneticPr fontId="8"/>
  </si>
  <si>
    <t>決算額</t>
    <rPh sb="0" eb="2">
      <t>ケッサン</t>
    </rPh>
    <rPh sb="2" eb="3">
      <t>ガク</t>
    </rPh>
    <phoneticPr fontId="28"/>
  </si>
  <si>
    <t>備　　考</t>
    <phoneticPr fontId="8"/>
  </si>
  <si>
    <t>日</t>
    <phoneticPr fontId="8"/>
  </si>
  <si>
    <t>補助事業等計画変更承認申請書</t>
    <phoneticPr fontId="8"/>
  </si>
  <si>
    <t>記</t>
    <phoneticPr fontId="29"/>
  </si>
  <si>
    <t>１　補助金等変更申請額</t>
    <rPh sb="6" eb="8">
      <t>ヘンコウ</t>
    </rPh>
    <phoneticPr fontId="8"/>
  </si>
  <si>
    <t>円</t>
    <phoneticPr fontId="8"/>
  </si>
  <si>
    <t>（変更後の金額）</t>
    <rPh sb="1" eb="3">
      <t>ヘンコウ</t>
    </rPh>
    <rPh sb="3" eb="4">
      <t>ゴ</t>
    </rPh>
    <rPh sb="5" eb="7">
      <t>キンガク</t>
    </rPh>
    <phoneticPr fontId="8"/>
  </si>
  <si>
    <t>２　変更の理由</t>
    <rPh sb="2" eb="4">
      <t>ヘンコウ</t>
    </rPh>
    <rPh sb="5" eb="7">
      <t>リユウ</t>
    </rPh>
    <phoneticPr fontId="29"/>
  </si>
  <si>
    <t>３　変更の内容</t>
    <rPh sb="2" eb="4">
      <t>ヘンコウ</t>
    </rPh>
    <phoneticPr fontId="29"/>
  </si>
  <si>
    <t>※変更前と変更後の内容が対比できるよう作成すること。</t>
    <rPh sb="1" eb="3">
      <t>ヘンコウ</t>
    </rPh>
    <rPh sb="3" eb="4">
      <t>マエ</t>
    </rPh>
    <rPh sb="5" eb="7">
      <t>ヘンコウ</t>
    </rPh>
    <rPh sb="7" eb="8">
      <t>ゴ</t>
    </rPh>
    <rPh sb="9" eb="11">
      <t>ナイヨウ</t>
    </rPh>
    <rPh sb="12" eb="14">
      <t>タイヒ</t>
    </rPh>
    <rPh sb="19" eb="21">
      <t>サクセイ</t>
    </rPh>
    <phoneticPr fontId="8"/>
  </si>
  <si>
    <t>月</t>
    <rPh sb="0" eb="1">
      <t>ツキ</t>
    </rPh>
    <phoneticPr fontId="8"/>
  </si>
  <si>
    <t>〒</t>
    <phoneticPr fontId="8"/>
  </si>
  <si>
    <t>ー</t>
    <phoneticPr fontId="8"/>
  </si>
  <si>
    <t>自己資金</t>
    <rPh sb="0" eb="2">
      <t>ジコ</t>
    </rPh>
    <rPh sb="2" eb="4">
      <t>シキン</t>
    </rPh>
    <phoneticPr fontId="8"/>
  </si>
  <si>
    <t>口　座　番　号（右詰めで記入して下さい）</t>
    <rPh sb="8" eb="9">
      <t>ミギ</t>
    </rPh>
    <rPh sb="9" eb="10">
      <t>ツ</t>
    </rPh>
    <rPh sb="12" eb="14">
      <t>キニュウ</t>
    </rPh>
    <rPh sb="16" eb="17">
      <t>クダ</t>
    </rPh>
    <phoneticPr fontId="8"/>
  </si>
  <si>
    <r>
      <rPr>
        <b/>
        <sz val="14"/>
        <color rgb="FF66FFFF"/>
        <rFont val="BIZ UDゴシック"/>
        <family val="3"/>
        <charset val="128"/>
      </rPr>
      <t>水色のセル</t>
    </r>
    <r>
      <rPr>
        <b/>
        <sz val="14"/>
        <rFont val="BIZ UDゴシック"/>
        <family val="3"/>
        <charset val="128"/>
      </rPr>
      <t>にのみ入力をしてください。</t>
    </r>
    <rPh sb="0" eb="2">
      <t>ミズイロ</t>
    </rPh>
    <rPh sb="8" eb="10">
      <t>ニュウリョク</t>
    </rPh>
    <phoneticPr fontId="8"/>
  </si>
  <si>
    <r>
      <rPr>
        <b/>
        <sz val="12"/>
        <color rgb="FF66FFFF"/>
        <rFont val="BIZ UDゴシック"/>
        <family val="3"/>
        <charset val="128"/>
      </rPr>
      <t>水色のセル</t>
    </r>
    <r>
      <rPr>
        <b/>
        <sz val="12"/>
        <rFont val="BIZ UDゴシック"/>
        <family val="3"/>
        <charset val="128"/>
      </rPr>
      <t>にのみ入力をしてください。また、</t>
    </r>
    <r>
      <rPr>
        <b/>
        <sz val="12"/>
        <color rgb="FFFFFF00"/>
        <rFont val="BIZ UDゴシック"/>
        <family val="3"/>
        <charset val="128"/>
      </rPr>
      <t>最下段の注意書</t>
    </r>
    <r>
      <rPr>
        <b/>
        <sz val="12"/>
        <rFont val="BIZ UDゴシック"/>
        <family val="3"/>
        <charset val="128"/>
      </rPr>
      <t>を必ずご一読ください。</t>
    </r>
    <rPh sb="0" eb="2">
      <t>ミズイロ</t>
    </rPh>
    <rPh sb="8" eb="10">
      <t>ニュウリョク</t>
    </rPh>
    <rPh sb="21" eb="24">
      <t>サイゲダン</t>
    </rPh>
    <rPh sb="25" eb="28">
      <t>チュウイガ</t>
    </rPh>
    <rPh sb="29" eb="30">
      <t>カナラ</t>
    </rPh>
    <rPh sb="32" eb="34">
      <t>イチドク</t>
    </rPh>
    <phoneticPr fontId="8"/>
  </si>
  <si>
    <t>１　事業実績及び効果</t>
    <rPh sb="2" eb="4">
      <t>ジギョウ</t>
    </rPh>
    <rPh sb="4" eb="6">
      <t>ジッセキ</t>
    </rPh>
    <rPh sb="6" eb="7">
      <t>オヨ</t>
    </rPh>
    <rPh sb="8" eb="10">
      <t>コウカ</t>
    </rPh>
    <phoneticPr fontId="8"/>
  </si>
  <si>
    <t>２　添付書類</t>
    <rPh sb="2" eb="4">
      <t>テンプ</t>
    </rPh>
    <rPh sb="4" eb="6">
      <t>ショルイ</t>
    </rPh>
    <phoneticPr fontId="8"/>
  </si>
  <si>
    <t>（うち補助対象となる開催回数</t>
    <rPh sb="3" eb="5">
      <t>ホジョ</t>
    </rPh>
    <rPh sb="5" eb="7">
      <t>タイショウ</t>
    </rPh>
    <rPh sb="10" eb="12">
      <t>カイサイ</t>
    </rPh>
    <rPh sb="12" eb="14">
      <t>カイスウ</t>
    </rPh>
    <phoneticPr fontId="8"/>
  </si>
  <si>
    <t>日）</t>
    <rPh sb="0" eb="1">
      <t>ヒ</t>
    </rPh>
    <phoneticPr fontId="8"/>
  </si>
  <si>
    <t>予算額</t>
    <rPh sb="0" eb="2">
      <t>ヨサン</t>
    </rPh>
    <rPh sb="2" eb="3">
      <t>ガク</t>
    </rPh>
    <phoneticPr fontId="28"/>
  </si>
  <si>
    <t>項　　目</t>
    <phoneticPr fontId="8"/>
  </si>
  <si>
    <t>需用費</t>
    <phoneticPr fontId="8"/>
  </si>
  <si>
    <r>
      <rPr>
        <b/>
        <sz val="12"/>
        <color rgb="FF66FFFF"/>
        <rFont val="BIZ UDゴシック"/>
        <family val="3"/>
        <charset val="128"/>
      </rPr>
      <t>水色のセル</t>
    </r>
    <r>
      <rPr>
        <b/>
        <sz val="12"/>
        <rFont val="BIZ UDゴシック"/>
        <family val="3"/>
        <charset val="128"/>
      </rPr>
      <t>にのみ入力をしてください。
また、金融機関名や支店名などはプリントアウト後に手書きでチェックしてください。</t>
    </r>
    <rPh sb="0" eb="2">
      <t>ミズイロ</t>
    </rPh>
    <rPh sb="8" eb="10">
      <t>ニュウリョク</t>
    </rPh>
    <rPh sb="22" eb="24">
      <t>キンユウ</t>
    </rPh>
    <rPh sb="24" eb="26">
      <t>キカン</t>
    </rPh>
    <rPh sb="26" eb="27">
      <t>メイ</t>
    </rPh>
    <rPh sb="28" eb="31">
      <t>シテンメイ</t>
    </rPh>
    <rPh sb="41" eb="42">
      <t>ゴ</t>
    </rPh>
    <rPh sb="43" eb="45">
      <t>テガ</t>
    </rPh>
    <phoneticPr fontId="8"/>
  </si>
  <si>
    <t xml:space="preserve">桑名市長 </t>
    <phoneticPr fontId="8"/>
  </si>
  <si>
    <t>※記名・押印又は署名</t>
    <rPh sb="1" eb="3">
      <t>キメイ</t>
    </rPh>
    <rPh sb="4" eb="6">
      <t>オウイン</t>
    </rPh>
    <rPh sb="6" eb="7">
      <t>マタ</t>
    </rPh>
    <rPh sb="8" eb="10">
      <t>ショメイ</t>
    </rPh>
    <phoneticPr fontId="8"/>
  </si>
  <si>
    <t>(3)　役員等名簿（様式第２号）</t>
    <rPh sb="4" eb="6">
      <t>ヤクイン</t>
    </rPh>
    <rPh sb="6" eb="7">
      <t>トウ</t>
    </rPh>
    <rPh sb="7" eb="9">
      <t>メイボ</t>
    </rPh>
    <rPh sb="10" eb="12">
      <t>ヨウシキ</t>
    </rPh>
    <rPh sb="12" eb="13">
      <t>ダイ</t>
    </rPh>
    <rPh sb="14" eb="15">
      <t>ゴウ</t>
    </rPh>
    <phoneticPr fontId="8"/>
  </si>
  <si>
    <t>(4)　誓約書兼同意書（様式第３号）</t>
    <rPh sb="4" eb="7">
      <t>セイヤクショ</t>
    </rPh>
    <rPh sb="7" eb="8">
      <t>ケン</t>
    </rPh>
    <rPh sb="8" eb="11">
      <t>ドウイショ</t>
    </rPh>
    <rPh sb="12" eb="14">
      <t>ヨウシキ</t>
    </rPh>
    <rPh sb="14" eb="15">
      <t>ダイ</t>
    </rPh>
    <rPh sb="16" eb="17">
      <t>ゴウ</t>
    </rPh>
    <phoneticPr fontId="8"/>
  </si>
  <si>
    <t>様式第２号(第３条関係)</t>
    <phoneticPr fontId="8"/>
  </si>
  <si>
    <t>役　員　等　名　簿</t>
    <rPh sb="0" eb="1">
      <t>ヤク</t>
    </rPh>
    <rPh sb="2" eb="3">
      <t>イン</t>
    </rPh>
    <rPh sb="4" eb="5">
      <t>トウ</t>
    </rPh>
    <rPh sb="6" eb="7">
      <t>ナ</t>
    </rPh>
    <rPh sb="8" eb="9">
      <t>ボ</t>
    </rPh>
    <phoneticPr fontId="8"/>
  </si>
  <si>
    <t>（</t>
    <phoneticPr fontId="8"/>
  </si>
  <si>
    <t>日現在</t>
    <rPh sb="0" eb="1">
      <t>ニチ</t>
    </rPh>
    <rPh sb="1" eb="3">
      <t>ゲンザイ</t>
    </rPh>
    <phoneticPr fontId="8"/>
  </si>
  <si>
    <t>月</t>
    <rPh sb="0" eb="1">
      <t>ガツ</t>
    </rPh>
    <phoneticPr fontId="8"/>
  </si>
  <si>
    <t>№</t>
    <phoneticPr fontId="8"/>
  </si>
  <si>
    <t>１</t>
    <phoneticPr fontId="8"/>
  </si>
  <si>
    <t>２</t>
  </si>
  <si>
    <t>３</t>
  </si>
  <si>
    <t>４</t>
  </si>
  <si>
    <t>５</t>
  </si>
  <si>
    <t>６</t>
  </si>
  <si>
    <t>７</t>
  </si>
  <si>
    <t>８</t>
  </si>
  <si>
    <t>９</t>
  </si>
  <si>
    <t>10</t>
    <phoneticPr fontId="8"/>
  </si>
  <si>
    <t>役職</t>
    <rPh sb="0" eb="2">
      <t>ヤクショク</t>
    </rPh>
    <phoneticPr fontId="8"/>
  </si>
  <si>
    <t>氏　　名</t>
    <rPh sb="0" eb="1">
      <t>ウジ</t>
    </rPh>
    <rPh sb="3" eb="4">
      <t>ナ</t>
    </rPh>
    <phoneticPr fontId="8"/>
  </si>
  <si>
    <t>ふりがな</t>
    <phoneticPr fontId="8"/>
  </si>
  <si>
    <t>住　　　　　　所</t>
    <rPh sb="0" eb="1">
      <t>ジュウ</t>
    </rPh>
    <rPh sb="7" eb="8">
      <t>トコロ</t>
    </rPh>
    <phoneticPr fontId="8"/>
  </si>
  <si>
    <t>生年月日</t>
    <rPh sb="0" eb="4">
      <t>セイネンガッピ</t>
    </rPh>
    <phoneticPr fontId="8"/>
  </si>
  <si>
    <t>＊　記載された個人情報は、暴力団等の該当性の確認のために使用します。</t>
    <rPh sb="2" eb="4">
      <t>キサイ</t>
    </rPh>
    <rPh sb="7" eb="9">
      <t>コジン</t>
    </rPh>
    <rPh sb="9" eb="11">
      <t>ジョウホウ</t>
    </rPh>
    <rPh sb="13" eb="16">
      <t>ボウリョクダン</t>
    </rPh>
    <rPh sb="16" eb="17">
      <t>トウ</t>
    </rPh>
    <rPh sb="18" eb="21">
      <t>ガイトウセイ</t>
    </rPh>
    <rPh sb="22" eb="24">
      <t>カクニン</t>
    </rPh>
    <rPh sb="28" eb="30">
      <t>シヨウ</t>
    </rPh>
    <phoneticPr fontId="8"/>
  </si>
  <si>
    <t>様式第３号(第３条関係)</t>
    <phoneticPr fontId="8"/>
  </si>
  <si>
    <t>誓　約　書　兼　同　意　書</t>
    <rPh sb="0" eb="1">
      <t>チカイ</t>
    </rPh>
    <rPh sb="2" eb="3">
      <t>ヤク</t>
    </rPh>
    <rPh sb="4" eb="5">
      <t>ショ</t>
    </rPh>
    <rPh sb="6" eb="7">
      <t>ケン</t>
    </rPh>
    <rPh sb="8" eb="9">
      <t>ドウ</t>
    </rPh>
    <rPh sb="10" eb="11">
      <t>イ</t>
    </rPh>
    <rPh sb="12" eb="13">
      <t>ショ</t>
    </rPh>
    <phoneticPr fontId="8"/>
  </si>
  <si>
    <t>は、桑名市補助金等交付規則第３条の規定に基づき補助金等の交付の申請をするに当たり、下記の</t>
    <phoneticPr fontId="8"/>
  </si>
  <si>
    <t>事項について、誓約するとともに同意します。</t>
    <phoneticPr fontId="8"/>
  </si>
  <si>
    <t>及びその役員等は、次のいずれにも該当しません。</t>
    <phoneticPr fontId="8"/>
  </si>
  <si>
    <t>(1)</t>
    <phoneticPr fontId="8"/>
  </si>
  <si>
    <t>暴力団等</t>
    <phoneticPr fontId="8"/>
  </si>
  <si>
    <t>(2)</t>
    <phoneticPr fontId="8"/>
  </si>
  <si>
    <t>自社、自己若しくは第三者の不正な利益を図り、又は第三者に損害を与える目的を持って、暴力団</t>
    <rPh sb="0" eb="1">
      <t>ジ</t>
    </rPh>
    <phoneticPr fontId="8"/>
  </si>
  <si>
    <t>の威力又は暴力団関係者を利用したもの</t>
    <phoneticPr fontId="8"/>
  </si>
  <si>
    <t>(3)</t>
    <phoneticPr fontId="8"/>
  </si>
  <si>
    <t>力し、又は関与しているもの</t>
    <phoneticPr fontId="8"/>
  </si>
  <si>
    <t>暴力団等に資金等の供給、資材等の購入又は便宜を供与するなど積極的に暴力団の維持、運営に協</t>
    <phoneticPr fontId="8"/>
  </si>
  <si>
    <t>(4)</t>
    <phoneticPr fontId="8"/>
  </si>
  <si>
    <t>暴力団又は暴力団関係者と密接な関係（友人又は知人として、年１回であっても、会食、遊戯、旅</t>
    <phoneticPr fontId="8"/>
  </si>
  <si>
    <t>行、スポーツ等を共にするなどの交遊等をしている関係をいう。ただし、特定の場所で偶然出会った</t>
    <phoneticPr fontId="8"/>
  </si>
  <si>
    <t>場合等は含まない。）を有しているもの</t>
    <phoneticPr fontId="8"/>
  </si>
  <si>
    <t>(5)</t>
    <phoneticPr fontId="8"/>
  </si>
  <si>
    <t>暴力団又は暴力団関係者と社会的に非難されるべき関係（暴力団事務所の新築等に係る請負契約を</t>
    <phoneticPr fontId="8"/>
  </si>
  <si>
    <t>結び、又は暴力団関係者が開催するパーティー等その他の会合に招待し、招待され、若しくは同席す</t>
    <phoneticPr fontId="8"/>
  </si>
  <si>
    <t>る等の関係をいう。ただし、特定の場所で偶然出会った場合等は含まない。）を有しているもの</t>
  </si>
  <si>
    <t>(6)</t>
    <phoneticPr fontId="8"/>
  </si>
  <si>
    <t>暴力団又は暴力団関係者であると知りながら、これを不当に利用したもの</t>
    <phoneticPr fontId="8"/>
  </si>
  <si>
    <t>２</t>
    <phoneticPr fontId="8"/>
  </si>
  <si>
    <t>３</t>
    <phoneticPr fontId="8"/>
  </si>
  <si>
    <t>提出した役員等名簿に記載された全てのものは、暴力団等の該当性の確認のため、警察等関係機関に対し</t>
    <phoneticPr fontId="8"/>
  </si>
  <si>
    <t>て、この名簿による照会が行われることに同意しています。</t>
    <phoneticPr fontId="8"/>
  </si>
  <si>
    <t>市の歳入の納付状況について、必要な調査を実施する場合があることに同意します。</t>
    <phoneticPr fontId="8"/>
  </si>
  <si>
    <t>の市税又は市に納付しなければならない分担金、使用料、加入金、手数料若しくは過料その他の</t>
    <phoneticPr fontId="8"/>
  </si>
  <si>
    <t>※交付申請書と同様の記名・押印又は署名</t>
    <rPh sb="1" eb="3">
      <t>コウフ</t>
    </rPh>
    <rPh sb="3" eb="6">
      <t>シンセイショ</t>
    </rPh>
    <rPh sb="7" eb="9">
      <t>ドウヨウ</t>
    </rPh>
    <rPh sb="10" eb="12">
      <t>キメイ</t>
    </rPh>
    <rPh sb="13" eb="15">
      <t>オウイン</t>
    </rPh>
    <rPh sb="15" eb="16">
      <t>マタ</t>
    </rPh>
    <rPh sb="17" eb="19">
      <t>ショメイ</t>
    </rPh>
    <phoneticPr fontId="8"/>
  </si>
  <si>
    <t>日付け桑名市指令介第</t>
    <rPh sb="0" eb="1">
      <t>ヒ</t>
    </rPh>
    <rPh sb="3" eb="6">
      <t>クワナシ</t>
    </rPh>
    <rPh sb="6" eb="8">
      <t>シレイ</t>
    </rPh>
    <rPh sb="8" eb="9">
      <t>カイ</t>
    </rPh>
    <rPh sb="9" eb="10">
      <t>ダイ</t>
    </rPh>
    <phoneticPr fontId="8"/>
  </si>
  <si>
    <t>号で交付決定通知のあった桑名市健康・ケア教室</t>
    <rPh sb="0" eb="1">
      <t>ゴウ</t>
    </rPh>
    <rPh sb="2" eb="4">
      <t>コウフ</t>
    </rPh>
    <rPh sb="4" eb="6">
      <t>ケッテイ</t>
    </rPh>
    <rPh sb="6" eb="8">
      <t>ツウチ</t>
    </rPh>
    <phoneticPr fontId="29"/>
  </si>
  <si>
    <t>様式第７号(第15条関係)</t>
    <phoneticPr fontId="8"/>
  </si>
  <si>
    <t>号で補助金等の交付決定を受けた</t>
    <rPh sb="0" eb="1">
      <t>ゴウ</t>
    </rPh>
    <phoneticPr fontId="29"/>
  </si>
  <si>
    <t>年度</t>
    <phoneticPr fontId="8"/>
  </si>
  <si>
    <r>
      <rPr>
        <b/>
        <sz val="14"/>
        <color rgb="FFFFFFCC"/>
        <rFont val="BIZ UDゴシック"/>
        <family val="3"/>
        <charset val="128"/>
      </rPr>
      <t>黄色のセル</t>
    </r>
    <r>
      <rPr>
        <b/>
        <sz val="14"/>
        <rFont val="BIZ UDゴシック"/>
        <family val="3"/>
        <charset val="128"/>
      </rPr>
      <t>を選択してください。</t>
    </r>
    <rPh sb="0" eb="2">
      <t>キイロ</t>
    </rPh>
    <rPh sb="6" eb="8">
      <t>センタク</t>
    </rPh>
    <phoneticPr fontId="8"/>
  </si>
  <si>
    <t>利用者負担金</t>
    <rPh sb="0" eb="3">
      <t>リヨウシャ</t>
    </rPh>
    <rPh sb="3" eb="6">
      <t>フタンキン</t>
    </rPh>
    <phoneticPr fontId="8"/>
  </si>
  <si>
    <t>内容</t>
    <rPh sb="0" eb="2">
      <t>ナイヨウ</t>
    </rPh>
    <phoneticPr fontId="8"/>
  </si>
  <si>
    <t>月別小計</t>
    <rPh sb="0" eb="2">
      <t>ツキベツ</t>
    </rPh>
    <rPh sb="2" eb="4">
      <t>ショウケイ</t>
    </rPh>
    <phoneticPr fontId="8"/>
  </si>
  <si>
    <t>9人以下</t>
    <rPh sb="1" eb="4">
      <t>ニンイカ</t>
    </rPh>
    <phoneticPr fontId="8"/>
  </si>
  <si>
    <t>10人以上19人以下</t>
    <rPh sb="2" eb="3">
      <t>ニン</t>
    </rPh>
    <rPh sb="3" eb="5">
      <t>イジョウ</t>
    </rPh>
    <rPh sb="7" eb="8">
      <t>ニン</t>
    </rPh>
    <rPh sb="8" eb="10">
      <t>イカ</t>
    </rPh>
    <phoneticPr fontId="8"/>
  </si>
  <si>
    <t>20人以上29人以下</t>
    <rPh sb="2" eb="3">
      <t>ニン</t>
    </rPh>
    <rPh sb="3" eb="5">
      <t>イジョウ</t>
    </rPh>
    <rPh sb="7" eb="8">
      <t>ニン</t>
    </rPh>
    <rPh sb="8" eb="10">
      <t>イカ</t>
    </rPh>
    <phoneticPr fontId="8"/>
  </si>
  <si>
    <t>30人以上</t>
    <rPh sb="2" eb="5">
      <t>ニンイジョウ</t>
    </rPh>
    <phoneticPr fontId="8"/>
  </si>
  <si>
    <t>単価</t>
    <rPh sb="0" eb="2">
      <t>タンカ</t>
    </rPh>
    <phoneticPr fontId="8"/>
  </si>
  <si>
    <t>区分</t>
    <rPh sb="0" eb="2">
      <t>クブン</t>
    </rPh>
    <phoneticPr fontId="8"/>
  </si>
  <si>
    <t>補助区分</t>
    <rPh sb="0" eb="2">
      <t>ホジョ</t>
    </rPh>
    <rPh sb="2" eb="4">
      <t>クブン</t>
    </rPh>
    <phoneticPr fontId="8"/>
  </si>
  <si>
    <t>合計</t>
    <rPh sb="0" eb="2">
      <t>ゴウケイ</t>
    </rPh>
    <phoneticPr fontId="8"/>
  </si>
  <si>
    <t>開催
回数</t>
    <rPh sb="0" eb="2">
      <t>カイサイ</t>
    </rPh>
    <rPh sb="3" eb="5">
      <t>カイスウ</t>
    </rPh>
    <phoneticPr fontId="8"/>
  </si>
  <si>
    <t>利用者
延人数</t>
    <rPh sb="0" eb="2">
      <t>リヨウ</t>
    </rPh>
    <rPh sb="2" eb="3">
      <t>シャ</t>
    </rPh>
    <rPh sb="4" eb="5">
      <t>ノ</t>
    </rPh>
    <rPh sb="5" eb="6">
      <t>ニン</t>
    </rPh>
    <rPh sb="6" eb="7">
      <t>スウ</t>
    </rPh>
    <phoneticPr fontId="8"/>
  </si>
  <si>
    <t>事業名</t>
    <rPh sb="0" eb="2">
      <t>ジギョウ</t>
    </rPh>
    <rPh sb="2" eb="3">
      <t>メイ</t>
    </rPh>
    <phoneticPr fontId="8"/>
  </si>
  <si>
    <t>利用者
総数</t>
    <phoneticPr fontId="8"/>
  </si>
  <si>
    <t>うち対象者数</t>
    <rPh sb="2" eb="4">
      <t>タイショウ</t>
    </rPh>
    <rPh sb="4" eb="5">
      <t>シャ</t>
    </rPh>
    <rPh sb="5" eb="6">
      <t>スウ</t>
    </rPh>
    <phoneticPr fontId="8"/>
  </si>
  <si>
    <t>（ア）</t>
    <phoneticPr fontId="8"/>
  </si>
  <si>
    <t>（イ）</t>
    <phoneticPr fontId="8"/>
  </si>
  <si>
    <t>（ウ）</t>
  </si>
  <si>
    <t>（エ）</t>
  </si>
  <si>
    <t>（オ）</t>
  </si>
  <si>
    <t>（カ）</t>
  </si>
  <si>
    <t>（キ）</t>
  </si>
  <si>
    <t>（ク）</t>
  </si>
  <si>
    <t>利用者０チェック</t>
    <rPh sb="0" eb="3">
      <t>リヨウシャ</t>
    </rPh>
    <phoneticPr fontId="8"/>
  </si>
  <si>
    <t>0後開催日数</t>
    <rPh sb="1" eb="2">
      <t>ゴ</t>
    </rPh>
    <rPh sb="2" eb="4">
      <t>カイサイ</t>
    </rPh>
    <rPh sb="4" eb="6">
      <t>ニッスウ</t>
    </rPh>
    <phoneticPr fontId="8"/>
  </si>
  <si>
    <t>-</t>
    <phoneticPr fontId="8"/>
  </si>
  <si>
    <t>0人以下</t>
    <rPh sb="1" eb="2">
      <t>ニン</t>
    </rPh>
    <rPh sb="2" eb="4">
      <t>イカ</t>
    </rPh>
    <phoneticPr fontId="8"/>
  </si>
  <si>
    <t>【記入上の注意事項】</t>
    <rPh sb="1" eb="3">
      <t>キニュウ</t>
    </rPh>
    <rPh sb="3" eb="4">
      <t>ジョウ</t>
    </rPh>
    <rPh sb="5" eb="7">
      <t>チュウイ</t>
    </rPh>
    <rPh sb="7" eb="9">
      <t>ジコウ</t>
    </rPh>
    <phoneticPr fontId="8"/>
  </si>
  <si>
    <t>0人以下：-　　9人以下：0　　10人以上19人以下：1　　20人以上29人以下：2　　30人以上：3</t>
    <rPh sb="1" eb="2">
      <t>ニン</t>
    </rPh>
    <rPh sb="2" eb="4">
      <t>イカ</t>
    </rPh>
    <rPh sb="9" eb="10">
      <t>ニン</t>
    </rPh>
    <rPh sb="10" eb="12">
      <t>イカ</t>
    </rPh>
    <rPh sb="18" eb="21">
      <t>ニンイジョウ</t>
    </rPh>
    <rPh sb="23" eb="24">
      <t>ニン</t>
    </rPh>
    <rPh sb="24" eb="26">
      <t>イカ</t>
    </rPh>
    <rPh sb="32" eb="33">
      <t>ニン</t>
    </rPh>
    <rPh sb="33" eb="35">
      <t>イジョウ</t>
    </rPh>
    <rPh sb="37" eb="38">
      <t>ニン</t>
    </rPh>
    <rPh sb="38" eb="40">
      <t>イカ</t>
    </rPh>
    <rPh sb="46" eb="47">
      <t>ニン</t>
    </rPh>
    <rPh sb="47" eb="49">
      <t>イジョウ</t>
    </rPh>
    <phoneticPr fontId="8"/>
  </si>
  <si>
    <t>（ク）欄は、補助対象となる回数に（カ）欄の区分に応じた単価を乗じて算出する。</t>
    <rPh sb="3" eb="4">
      <t>ラン</t>
    </rPh>
    <rPh sb="6" eb="8">
      <t>ホジョ</t>
    </rPh>
    <rPh sb="8" eb="10">
      <t>タイショウ</t>
    </rPh>
    <rPh sb="13" eb="15">
      <t>カイスウ</t>
    </rPh>
    <rPh sb="19" eb="20">
      <t>ラン</t>
    </rPh>
    <rPh sb="21" eb="23">
      <t>クブン</t>
    </rPh>
    <rPh sb="24" eb="25">
      <t>オウ</t>
    </rPh>
    <rPh sb="27" eb="29">
      <t>タンカ</t>
    </rPh>
    <rPh sb="30" eb="31">
      <t>ジョウ</t>
    </rPh>
    <rPh sb="33" eb="35">
      <t>サンシュツ</t>
    </rPh>
    <phoneticPr fontId="8"/>
  </si>
  <si>
    <t>-：補助対象なし　　0：1,500円／回　　1：2,500円／回　　2：4,000円／回　　3：5,000円／回</t>
    <rPh sb="2" eb="4">
      <t>ホジョ</t>
    </rPh>
    <rPh sb="4" eb="6">
      <t>タイショウ</t>
    </rPh>
    <rPh sb="17" eb="18">
      <t>エン</t>
    </rPh>
    <rPh sb="19" eb="20">
      <t>カイ</t>
    </rPh>
    <rPh sb="29" eb="30">
      <t>エン</t>
    </rPh>
    <rPh sb="31" eb="32">
      <t>カイ</t>
    </rPh>
    <rPh sb="41" eb="42">
      <t>エン</t>
    </rPh>
    <rPh sb="43" eb="44">
      <t>カイ</t>
    </rPh>
    <rPh sb="53" eb="54">
      <t>エン</t>
    </rPh>
    <rPh sb="55" eb="56">
      <t>カイ</t>
    </rPh>
    <phoneticPr fontId="8"/>
  </si>
  <si>
    <t>〇</t>
    <phoneticPr fontId="8"/>
  </si>
  <si>
    <t>本様式の記載事項を具備したものであれば、別途作成した様式を用いて差し支えない。</t>
    <rPh sb="4" eb="6">
      <t>キサイ</t>
    </rPh>
    <rPh sb="6" eb="8">
      <t>ジコウ</t>
    </rPh>
    <rPh sb="9" eb="11">
      <t>グビ</t>
    </rPh>
    <rPh sb="26" eb="28">
      <t>ヨウシキ</t>
    </rPh>
    <rPh sb="29" eb="30">
      <t>モチ</t>
    </rPh>
    <rPh sb="32" eb="33">
      <t>サ</t>
    </rPh>
    <rPh sb="34" eb="35">
      <t>ツカ</t>
    </rPh>
    <phoneticPr fontId="8"/>
  </si>
  <si>
    <t>補助額（円）</t>
    <rPh sb="0" eb="2">
      <t>ホジョ</t>
    </rPh>
    <rPh sb="2" eb="3">
      <t>ガク</t>
    </rPh>
    <rPh sb="4" eb="5">
      <t>エン</t>
    </rPh>
    <phoneticPr fontId="8"/>
  </si>
  <si>
    <t>その他</t>
    <rPh sb="2" eb="3">
      <t>タ</t>
    </rPh>
    <phoneticPr fontId="8"/>
  </si>
  <si>
    <t>収入及び支出項目は一例です。必要に応じて追加してください。</t>
    <phoneticPr fontId="8"/>
  </si>
  <si>
    <t>収入の合計と支出の合計は同額にしてください。</t>
    <phoneticPr fontId="8"/>
  </si>
  <si>
    <t>補助金交付申請書、補助事業等計画変更承認申請書又は補助金実績報告書の提出時に添付してください。</t>
    <rPh sb="0" eb="3">
      <t>ホジョキン</t>
    </rPh>
    <rPh sb="3" eb="5">
      <t>コウフ</t>
    </rPh>
    <rPh sb="5" eb="8">
      <t>シンセイショ</t>
    </rPh>
    <rPh sb="9" eb="23">
      <t>ホジョジギョウトウケイカクヘンコウショウニンシンセイショ</t>
    </rPh>
    <rPh sb="23" eb="24">
      <t>マタ</t>
    </rPh>
    <rPh sb="34" eb="36">
      <t>テイシュツ</t>
    </rPh>
    <rPh sb="36" eb="37">
      <t>ジ</t>
    </rPh>
    <phoneticPr fontId="8"/>
  </si>
  <si>
    <t>（１）開催実績報告書</t>
    <rPh sb="3" eb="5">
      <t>カイサイ</t>
    </rPh>
    <rPh sb="5" eb="7">
      <t>ジッセキ</t>
    </rPh>
    <rPh sb="7" eb="10">
      <t>ホウコクショ</t>
    </rPh>
    <phoneticPr fontId="8"/>
  </si>
  <si>
    <t>別紙のとおり</t>
    <rPh sb="0" eb="2">
      <t>ベッシ</t>
    </rPh>
    <phoneticPr fontId="8"/>
  </si>
  <si>
    <r>
      <rPr>
        <b/>
        <sz val="12"/>
        <color rgb="FF66FFFF"/>
        <rFont val="BIZ UDゴシック"/>
        <family val="3"/>
        <charset val="128"/>
      </rPr>
      <t>水色のセルの</t>
    </r>
    <r>
      <rPr>
        <b/>
        <sz val="12"/>
        <rFont val="BIZ UDゴシック"/>
        <family val="3"/>
        <charset val="128"/>
      </rPr>
      <t>入力、</t>
    </r>
    <r>
      <rPr>
        <b/>
        <sz val="12"/>
        <color rgb="FFFFFFCC"/>
        <rFont val="BIZ UDゴシック"/>
        <family val="3"/>
        <charset val="128"/>
      </rPr>
      <t>黄色のセル</t>
    </r>
    <r>
      <rPr>
        <b/>
        <sz val="12"/>
        <rFont val="BIZ UDゴシック"/>
        <family val="3"/>
        <charset val="128"/>
      </rPr>
      <t>の選択をしてください。また、</t>
    </r>
    <r>
      <rPr>
        <b/>
        <sz val="12"/>
        <color rgb="FFFFFF00"/>
        <rFont val="BIZ UDゴシック"/>
        <family val="3"/>
        <charset val="128"/>
      </rPr>
      <t>最下段の注意書</t>
    </r>
    <r>
      <rPr>
        <b/>
        <sz val="12"/>
        <rFont val="BIZ UDゴシック"/>
        <family val="3"/>
        <charset val="128"/>
      </rPr>
      <t>を必ずご一読ください。</t>
    </r>
    <rPh sb="0" eb="2">
      <t>ミズイロ</t>
    </rPh>
    <rPh sb="6" eb="8">
      <t>ニュウリョク</t>
    </rPh>
    <rPh sb="9" eb="11">
      <t>キイロ</t>
    </rPh>
    <rPh sb="15" eb="17">
      <t>センタク</t>
    </rPh>
    <rPh sb="28" eb="31">
      <t>サイゲダン</t>
    </rPh>
    <rPh sb="32" eb="35">
      <t>チュウイガ</t>
    </rPh>
    <rPh sb="36" eb="37">
      <t>カナラ</t>
    </rPh>
    <rPh sb="39" eb="41">
      <t>イチドク</t>
    </rPh>
    <phoneticPr fontId="8"/>
  </si>
  <si>
    <t>＜内訳＞　</t>
    <phoneticPr fontId="8"/>
  </si>
  <si>
    <t>円</t>
    <rPh sb="0" eb="1">
      <t>エン</t>
    </rPh>
    <phoneticPr fontId="8"/>
  </si>
  <si>
    <t>事業に係る支出額</t>
    <rPh sb="0" eb="2">
      <t>ジギョウ</t>
    </rPh>
    <rPh sb="3" eb="4">
      <t>カカ</t>
    </rPh>
    <rPh sb="5" eb="7">
      <t>シシュツ</t>
    </rPh>
    <rPh sb="7" eb="8">
      <t>ガク</t>
    </rPh>
    <phoneticPr fontId="8"/>
  </si>
  <si>
    <t>事業に伴う収入額（補助金を除く）</t>
    <rPh sb="0" eb="2">
      <t>ジギョウ</t>
    </rPh>
    <rPh sb="3" eb="4">
      <t>トモナ</t>
    </rPh>
    <rPh sb="5" eb="7">
      <t>シュウニュウ</t>
    </rPh>
    <rPh sb="7" eb="8">
      <t>ガク</t>
    </rPh>
    <rPh sb="9" eb="11">
      <t>ホジョ</t>
    </rPh>
    <rPh sb="11" eb="12">
      <t>キン</t>
    </rPh>
    <rPh sb="13" eb="14">
      <t>ノゾ</t>
    </rPh>
    <phoneticPr fontId="8"/>
  </si>
  <si>
    <t>円…①</t>
    <rPh sb="0" eb="1">
      <t>エン</t>
    </rPh>
    <phoneticPr fontId="8"/>
  </si>
  <si>
    <t>円…②</t>
    <rPh sb="0" eb="1">
      <t>エン</t>
    </rPh>
    <phoneticPr fontId="8"/>
  </si>
  <si>
    <t>差し引き所要額（①－②）</t>
    <rPh sb="0" eb="1">
      <t>サ</t>
    </rPh>
    <rPh sb="2" eb="3">
      <t>ヒ</t>
    </rPh>
    <rPh sb="4" eb="6">
      <t>ショヨウ</t>
    </rPh>
    <rPh sb="6" eb="7">
      <t>ガク</t>
    </rPh>
    <phoneticPr fontId="8"/>
  </si>
  <si>
    <t>円…③</t>
    <rPh sb="0" eb="1">
      <t>エン</t>
    </rPh>
    <phoneticPr fontId="8"/>
  </si>
  <si>
    <t>円…④</t>
    <rPh sb="0" eb="1">
      <t>エン</t>
    </rPh>
    <phoneticPr fontId="8"/>
  </si>
  <si>
    <t>交付申請額（③、④の少ない方）</t>
    <rPh sb="0" eb="2">
      <t>コウフ</t>
    </rPh>
    <rPh sb="2" eb="4">
      <t>シンセイ</t>
    </rPh>
    <rPh sb="4" eb="5">
      <t>ガク</t>
    </rPh>
    <rPh sb="10" eb="11">
      <t>スク</t>
    </rPh>
    <rPh sb="13" eb="14">
      <t>ホウ</t>
    </rPh>
    <phoneticPr fontId="8"/>
  </si>
  <si>
    <t>事業に要する費用（他の収入がある場合にはそれを差し引いた金額）が補助額の上限です。</t>
    <rPh sb="0" eb="2">
      <t>ジギョウ</t>
    </rPh>
    <rPh sb="3" eb="4">
      <t>ヨウ</t>
    </rPh>
    <rPh sb="6" eb="8">
      <t>ヒヨウ</t>
    </rPh>
    <rPh sb="9" eb="10">
      <t>タ</t>
    </rPh>
    <rPh sb="11" eb="13">
      <t>シュウニュウ</t>
    </rPh>
    <rPh sb="16" eb="18">
      <t>バアイ</t>
    </rPh>
    <rPh sb="23" eb="24">
      <t>サ</t>
    </rPh>
    <rPh sb="25" eb="26">
      <t>ヒ</t>
    </rPh>
    <rPh sb="28" eb="30">
      <t>キンガク</t>
    </rPh>
    <rPh sb="32" eb="34">
      <t>ホジョ</t>
    </rPh>
    <rPh sb="34" eb="35">
      <t>ガク</t>
    </rPh>
    <rPh sb="36" eb="38">
      <t>ジョウゲン</t>
    </rPh>
    <phoneticPr fontId="8"/>
  </si>
  <si>
    <t>別紙事業計画書のとおり</t>
    <phoneticPr fontId="8"/>
  </si>
  <si>
    <t>（事業所名</t>
    <rPh sb="1" eb="4">
      <t>ジギョウショ</t>
    </rPh>
    <rPh sb="4" eb="5">
      <t>メイ</t>
    </rPh>
    <phoneticPr fontId="8"/>
  </si>
  <si>
    <t>（</t>
    <phoneticPr fontId="8"/>
  </si>
  <si>
    <t>円）</t>
    <phoneticPr fontId="8"/>
  </si>
  <si>
    <t>変更申請に添付用に作成する場合は、変更後の予算額を「予算額」欄に記入してください。</t>
    <rPh sb="0" eb="2">
      <t>ヘンコウ</t>
    </rPh>
    <rPh sb="2" eb="4">
      <t>シンセイ</t>
    </rPh>
    <rPh sb="5" eb="7">
      <t>テンプ</t>
    </rPh>
    <rPh sb="7" eb="8">
      <t>ヨウ</t>
    </rPh>
    <rPh sb="9" eb="11">
      <t>サクセイ</t>
    </rPh>
    <rPh sb="13" eb="15">
      <t>バアイ</t>
    </rPh>
    <rPh sb="17" eb="19">
      <t>ヘンコウ</t>
    </rPh>
    <rPh sb="19" eb="20">
      <t>ゴ</t>
    </rPh>
    <rPh sb="21" eb="24">
      <t>ヨサンガク</t>
    </rPh>
    <rPh sb="26" eb="28">
      <t>ヨサン</t>
    </rPh>
    <rPh sb="28" eb="29">
      <t>ガク</t>
    </rPh>
    <rPh sb="30" eb="31">
      <t>ラン</t>
    </rPh>
    <rPh sb="32" eb="34">
      <t>キニュウ</t>
    </rPh>
    <phoneticPr fontId="8"/>
  </si>
  <si>
    <t>決算書として提出する場合、支出額を示す領収書等の控えを添付してください。</t>
    <rPh sb="0" eb="3">
      <t>ケッサンショ</t>
    </rPh>
    <rPh sb="6" eb="8">
      <t>テイシュツ</t>
    </rPh>
    <rPh sb="10" eb="12">
      <t>バアイ</t>
    </rPh>
    <rPh sb="13" eb="15">
      <t>シシュツ</t>
    </rPh>
    <rPh sb="15" eb="16">
      <t>ガク</t>
    </rPh>
    <rPh sb="17" eb="18">
      <t>シメ</t>
    </rPh>
    <rPh sb="19" eb="22">
      <t>リョウシュウショ</t>
    </rPh>
    <rPh sb="22" eb="23">
      <t>トウ</t>
    </rPh>
    <rPh sb="24" eb="25">
      <t>ヒカ</t>
    </rPh>
    <rPh sb="27" eb="29">
      <t>テンプ</t>
    </rPh>
    <phoneticPr fontId="8"/>
  </si>
  <si>
    <t>管理番号</t>
    <rPh sb="0" eb="2">
      <t>カンリ</t>
    </rPh>
    <rPh sb="2" eb="4">
      <t>バンゴウ</t>
    </rPh>
    <phoneticPr fontId="8"/>
  </si>
  <si>
    <t>予算書補助額</t>
    <rPh sb="0" eb="3">
      <t>ヨサンショ</t>
    </rPh>
    <rPh sb="3" eb="5">
      <t>ホジョ</t>
    </rPh>
    <rPh sb="5" eb="6">
      <t>ガク</t>
    </rPh>
    <phoneticPr fontId="8"/>
  </si>
  <si>
    <t>担当部署</t>
    <rPh sb="0" eb="2">
      <t>タントウ</t>
    </rPh>
    <rPh sb="2" eb="4">
      <t>ブショ</t>
    </rPh>
    <phoneticPr fontId="8"/>
  </si>
  <si>
    <t>担当者名</t>
    <rPh sb="0" eb="3">
      <t>タントウシャ</t>
    </rPh>
    <rPh sb="3" eb="4">
      <t>メイ</t>
    </rPh>
    <phoneticPr fontId="8"/>
  </si>
  <si>
    <t>電話番号</t>
    <rPh sb="0" eb="2">
      <t>デンワ</t>
    </rPh>
    <rPh sb="2" eb="4">
      <t>バンゴウ</t>
    </rPh>
    <phoneticPr fontId="8"/>
  </si>
  <si>
    <t>本交付申請に関する連絡先</t>
    <rPh sb="0" eb="1">
      <t>ホン</t>
    </rPh>
    <rPh sb="1" eb="3">
      <t>コウフ</t>
    </rPh>
    <rPh sb="3" eb="5">
      <t>シンセイ</t>
    </rPh>
    <rPh sb="6" eb="7">
      <t>カン</t>
    </rPh>
    <rPh sb="9" eb="12">
      <t>レンラクサキ</t>
    </rPh>
    <phoneticPr fontId="8"/>
  </si>
  <si>
    <t>本変更申請に関する連絡先</t>
    <rPh sb="0" eb="1">
      <t>ホン</t>
    </rPh>
    <rPh sb="1" eb="3">
      <t>ヘンコウ</t>
    </rPh>
    <rPh sb="3" eb="5">
      <t>シンセイ</t>
    </rPh>
    <rPh sb="6" eb="7">
      <t>カン</t>
    </rPh>
    <rPh sb="9" eb="12">
      <t>レンラクサキ</t>
    </rPh>
    <phoneticPr fontId="8"/>
  </si>
  <si>
    <t>本実績報告に関する連絡先</t>
    <rPh sb="0" eb="1">
      <t>ホン</t>
    </rPh>
    <rPh sb="1" eb="3">
      <t>ジッセキ</t>
    </rPh>
    <rPh sb="3" eb="5">
      <t>ホウコク</t>
    </rPh>
    <rPh sb="6" eb="7">
      <t>カン</t>
    </rPh>
    <rPh sb="9" eb="12">
      <t>レンラクサキ</t>
    </rPh>
    <phoneticPr fontId="8"/>
  </si>
  <si>
    <t>（カ）欄は、当月中の（オ）欄（未確定の場合は利用が見込まれる延べ人数）が該当する区分を記入する。</t>
    <rPh sb="3" eb="4">
      <t>ラン</t>
    </rPh>
    <rPh sb="6" eb="8">
      <t>トウゲツ</t>
    </rPh>
    <rPh sb="8" eb="9">
      <t>チュウ</t>
    </rPh>
    <rPh sb="13" eb="14">
      <t>ラン</t>
    </rPh>
    <rPh sb="15" eb="18">
      <t>ミカクテイ</t>
    </rPh>
    <rPh sb="19" eb="21">
      <t>バアイ</t>
    </rPh>
    <rPh sb="22" eb="24">
      <t>リヨウ</t>
    </rPh>
    <rPh sb="25" eb="27">
      <t>ミコミ</t>
    </rPh>
    <rPh sb="30" eb="31">
      <t>ノ</t>
    </rPh>
    <rPh sb="32" eb="34">
      <t>ニンズウ</t>
    </rPh>
    <rPh sb="36" eb="38">
      <t>ガイトウ</t>
    </rPh>
    <rPh sb="40" eb="42">
      <t>クブン</t>
    </rPh>
    <rPh sb="43" eb="45">
      <t>キニュウ</t>
    </rPh>
    <phoneticPr fontId="8"/>
  </si>
  <si>
    <t>（ウ）欄、（エ）欄及び（オ）欄には、提出時点で経過している月については記入し、それ以外は空欄とする。</t>
    <rPh sb="3" eb="4">
      <t>ラン</t>
    </rPh>
    <rPh sb="8" eb="9">
      <t>ラン</t>
    </rPh>
    <rPh sb="9" eb="10">
      <t>オヨ</t>
    </rPh>
    <rPh sb="14" eb="15">
      <t>ラン</t>
    </rPh>
    <rPh sb="18" eb="20">
      <t>テイシュツ</t>
    </rPh>
    <rPh sb="20" eb="22">
      <t>ジテン</t>
    </rPh>
    <rPh sb="23" eb="25">
      <t>ケイカ</t>
    </rPh>
    <rPh sb="29" eb="30">
      <t>ツキ</t>
    </rPh>
    <rPh sb="35" eb="37">
      <t>キニュウ</t>
    </rPh>
    <rPh sb="41" eb="43">
      <t>イガイ</t>
    </rPh>
    <rPh sb="44" eb="46">
      <t>クウラン</t>
    </rPh>
    <phoneticPr fontId="8"/>
  </si>
  <si>
    <t>（エ）欄の対象者とは、利用者のうち要支援認定者及び基本チェックリスト該当者のことをいう。</t>
    <rPh sb="3" eb="4">
      <t>ラン</t>
    </rPh>
    <rPh sb="5" eb="8">
      <t>タイショウシャ</t>
    </rPh>
    <rPh sb="11" eb="14">
      <t>リヨウシャ</t>
    </rPh>
    <rPh sb="17" eb="20">
      <t>ヨウシエン</t>
    </rPh>
    <rPh sb="20" eb="22">
      <t>ニンテイ</t>
    </rPh>
    <rPh sb="22" eb="23">
      <t>シャ</t>
    </rPh>
    <rPh sb="23" eb="24">
      <t>オヨ</t>
    </rPh>
    <rPh sb="25" eb="27">
      <t>キホン</t>
    </rPh>
    <rPh sb="34" eb="36">
      <t>ガイトウ</t>
    </rPh>
    <rPh sb="36" eb="37">
      <t>シャ</t>
    </rPh>
    <phoneticPr fontId="8"/>
  </si>
  <si>
    <t>（キ）欄の（　）内の回数は補助対象となる回数。（上限４回。補助対象は１時間以上開催等の条件あり）</t>
    <rPh sb="3" eb="4">
      <t>ラン</t>
    </rPh>
    <rPh sb="8" eb="9">
      <t>ナイ</t>
    </rPh>
    <rPh sb="10" eb="12">
      <t>カイスウ</t>
    </rPh>
    <rPh sb="13" eb="15">
      <t>ホジョ</t>
    </rPh>
    <rPh sb="15" eb="17">
      <t>タイショウ</t>
    </rPh>
    <rPh sb="20" eb="22">
      <t>カイスウ</t>
    </rPh>
    <rPh sb="24" eb="26">
      <t>ジョウゲン</t>
    </rPh>
    <rPh sb="27" eb="28">
      <t>カイ</t>
    </rPh>
    <rPh sb="29" eb="31">
      <t>ホジョ</t>
    </rPh>
    <rPh sb="31" eb="33">
      <t>タイショウ</t>
    </rPh>
    <rPh sb="35" eb="39">
      <t>ジカンイジョウ</t>
    </rPh>
    <rPh sb="39" eb="41">
      <t>カイサイ</t>
    </rPh>
    <rPh sb="41" eb="42">
      <t>トウ</t>
    </rPh>
    <rPh sb="43" eb="45">
      <t>ジョウケン</t>
    </rPh>
    <phoneticPr fontId="8"/>
  </si>
  <si>
    <t>変更申請の添付用に作成する場合は、変更後の予算額を「予算額」欄に記入してください。</t>
    <rPh sb="0" eb="2">
      <t>ヘンコウ</t>
    </rPh>
    <rPh sb="2" eb="4">
      <t>シンセイ</t>
    </rPh>
    <rPh sb="5" eb="7">
      <t>テンプ</t>
    </rPh>
    <rPh sb="7" eb="8">
      <t>ヨウ</t>
    </rPh>
    <rPh sb="9" eb="11">
      <t>サクセイ</t>
    </rPh>
    <rPh sb="13" eb="15">
      <t>バアイ</t>
    </rPh>
    <rPh sb="17" eb="19">
      <t>ヘンコウ</t>
    </rPh>
    <rPh sb="19" eb="20">
      <t>ゴ</t>
    </rPh>
    <rPh sb="21" eb="24">
      <t>ヨサンガク</t>
    </rPh>
    <rPh sb="26" eb="28">
      <t>ヨサン</t>
    </rPh>
    <rPh sb="28" eb="29">
      <t>ガク</t>
    </rPh>
    <rPh sb="30" eb="31">
      <t>ラン</t>
    </rPh>
    <rPh sb="32" eb="34">
      <t>キニュウ</t>
    </rPh>
    <phoneticPr fontId="8"/>
  </si>
  <si>
    <t>回</t>
    <rPh sb="0" eb="1">
      <t>カイ</t>
    </rPh>
    <phoneticPr fontId="8"/>
  </si>
  <si>
    <t>×</t>
    <phoneticPr fontId="8"/>
  </si>
  <si>
    <t>加算額</t>
    <rPh sb="0" eb="3">
      <t>カサンガク</t>
    </rPh>
    <phoneticPr fontId="8"/>
  </si>
  <si>
    <t>円</t>
    <rPh sb="0" eb="1">
      <t>エン</t>
    </rPh>
    <phoneticPr fontId="8"/>
  </si>
  <si>
    <t>＝</t>
    <phoneticPr fontId="8"/>
  </si>
  <si>
    <t>(5)　健康・ケア教室送迎利用人数積算表（様式第４号）</t>
    <phoneticPr fontId="8"/>
  </si>
  <si>
    <t>年度　桑名市健康・ケア教室事業補助金交付申請書</t>
    <phoneticPr fontId="8"/>
  </si>
  <si>
    <t>年度において桑名市健康・ケア教室事業補助金について補助金を交付されるよう、桑名市補助金</t>
    <rPh sb="9" eb="11">
      <t>ケンコウ</t>
    </rPh>
    <rPh sb="14" eb="16">
      <t>キョウシツ</t>
    </rPh>
    <rPh sb="16" eb="18">
      <t>ジギョウ</t>
    </rPh>
    <rPh sb="18" eb="21">
      <t>ホジョキン</t>
    </rPh>
    <phoneticPr fontId="8"/>
  </si>
  <si>
    <t>等交付規則第３条の規定に基づき下記のとおり申請します。</t>
    <phoneticPr fontId="8"/>
  </si>
  <si>
    <t>承認されたく申請します。</t>
    <phoneticPr fontId="8"/>
  </si>
  <si>
    <t>事業について、下記のとおり計画を変更したいので、桑名市補助金等交付規則第13条第１項の規定に基づき</t>
    <phoneticPr fontId="8"/>
  </si>
  <si>
    <t>年度桑名市健康・ケア教室事業実績報告書</t>
    <phoneticPr fontId="8"/>
  </si>
  <si>
    <t>桑名市健康・ケア教室事業を完了したので、桑名市補助金等交付規則第15条の規定に基づき、下記のとおり</t>
    <rPh sb="0" eb="3">
      <t>クワナシ</t>
    </rPh>
    <rPh sb="3" eb="5">
      <t>ケンコウ</t>
    </rPh>
    <rPh sb="8" eb="10">
      <t>キョウシツ</t>
    </rPh>
    <rPh sb="13" eb="15">
      <t>カンリョウ</t>
    </rPh>
    <phoneticPr fontId="8"/>
  </si>
  <si>
    <t>報告します。</t>
    <phoneticPr fontId="8"/>
  </si>
  <si>
    <t>年度　桑名市健康・ケア教室の事業実績及び効果</t>
    <phoneticPr fontId="8"/>
  </si>
  <si>
    <t>桑名市健康・ケア教室事業補助金請求書</t>
    <phoneticPr fontId="8"/>
  </si>
  <si>
    <t>年度　桑名市健康・ケア教室事業補助金として、上記金額を請求します。</t>
    <phoneticPr fontId="8"/>
  </si>
  <si>
    <t>様式第４号（第14条関係）</t>
    <rPh sb="0" eb="3">
      <t>ヨウシキダイ</t>
    </rPh>
    <rPh sb="4" eb="5">
      <t>ゴウ</t>
    </rPh>
    <rPh sb="6" eb="7">
      <t>ダイ</t>
    </rPh>
    <rPh sb="9" eb="12">
      <t>ジョウカンケイ</t>
    </rPh>
    <phoneticPr fontId="29"/>
  </si>
  <si>
    <t>被保険者番号</t>
    <rPh sb="0" eb="6">
      <t>ヒホケンシャバンゴウ</t>
    </rPh>
    <phoneticPr fontId="29"/>
  </si>
  <si>
    <t>氏名</t>
    <rPh sb="0" eb="2">
      <t>シメイ</t>
    </rPh>
    <phoneticPr fontId="29"/>
  </si>
  <si>
    <t>支援状態区分（※）</t>
    <rPh sb="0" eb="6">
      <t>シエンジョウタイクブン</t>
    </rPh>
    <phoneticPr fontId="29"/>
  </si>
  <si>
    <t>4月</t>
    <rPh sb="1" eb="2">
      <t>ツキ</t>
    </rPh>
    <phoneticPr fontId="29"/>
  </si>
  <si>
    <t>5月</t>
  </si>
  <si>
    <t>6月</t>
  </si>
  <si>
    <t>7月</t>
  </si>
  <si>
    <t>8月</t>
  </si>
  <si>
    <t>9月</t>
  </si>
  <si>
    <t>10月</t>
  </si>
  <si>
    <t>11月</t>
  </si>
  <si>
    <t>12月</t>
  </si>
  <si>
    <t>1月</t>
  </si>
  <si>
    <t>2月</t>
  </si>
  <si>
    <t>3月</t>
  </si>
  <si>
    <t>計</t>
    <rPh sb="0" eb="1">
      <t>ケイ</t>
    </rPh>
    <phoneticPr fontId="29"/>
  </si>
  <si>
    <t>健康・ケア教室送迎利用回数積算表</t>
    <rPh sb="11" eb="13">
      <t>カイスウ</t>
    </rPh>
    <phoneticPr fontId="29"/>
  </si>
  <si>
    <t>（回）</t>
    <rPh sb="1" eb="2">
      <t>カイ</t>
    </rPh>
    <phoneticPr fontId="29"/>
  </si>
  <si>
    <t>※要支援1、要支援2又は事業対象者の別を記入すること。</t>
    <rPh sb="1" eb="4">
      <t>ヨウシエン</t>
    </rPh>
    <rPh sb="6" eb="9">
      <t>ヨウシエン</t>
    </rPh>
    <rPh sb="10" eb="11">
      <t>マタ</t>
    </rPh>
    <rPh sb="12" eb="17">
      <t>ジギョウタイショウシャ</t>
    </rPh>
    <rPh sb="18" eb="19">
      <t>ベツ</t>
    </rPh>
    <rPh sb="20" eb="22">
      <t>キニュウ</t>
    </rPh>
    <phoneticPr fontId="29"/>
  </si>
  <si>
    <t>交付申請書の算定回数計算用（１人につき4,000円を上限）</t>
    <rPh sb="0" eb="4">
      <t>コウフシンセイ</t>
    </rPh>
    <rPh sb="4" eb="5">
      <t>ショ</t>
    </rPh>
    <rPh sb="6" eb="10">
      <t>サンテイカイスウ</t>
    </rPh>
    <rPh sb="10" eb="13">
      <t>ケイサンヨウ</t>
    </rPh>
    <phoneticPr fontId="29"/>
  </si>
  <si>
    <t>送迎加算</t>
    <rPh sb="0" eb="4">
      <t>ソウゲイカサン</t>
    </rPh>
    <phoneticPr fontId="8"/>
  </si>
  <si>
    <t>送迎補助金</t>
    <rPh sb="0" eb="2">
      <t>ソウゲイ</t>
    </rPh>
    <phoneticPr fontId="8"/>
  </si>
  <si>
    <t>年度　桑名市健康・ケア教室事業補助金　予算書</t>
    <rPh sb="19" eb="22">
      <t>ヨサンショ</t>
    </rPh>
    <phoneticPr fontId="8"/>
  </si>
  <si>
    <t>事業計画書のとおり</t>
    <rPh sb="0" eb="2">
      <t>ジギョウ</t>
    </rPh>
    <rPh sb="2" eb="5">
      <t>ケイカクショ</t>
    </rPh>
    <phoneticPr fontId="8"/>
  </si>
  <si>
    <t>注　利用回数は、見込まれる利用回数を月ごとに記入すること。</t>
    <rPh sb="0" eb="1">
      <t>チュウ</t>
    </rPh>
    <rPh sb="2" eb="6">
      <t>リヨウカイスウ</t>
    </rPh>
    <rPh sb="8" eb="10">
      <t>ミコ</t>
    </rPh>
    <rPh sb="13" eb="15">
      <t>リヨウ</t>
    </rPh>
    <rPh sb="15" eb="17">
      <t>カイスウ</t>
    </rPh>
    <rPh sb="18" eb="19">
      <t>ツキ</t>
    </rPh>
    <rPh sb="22" eb="24">
      <t>キニュウ</t>
    </rPh>
    <phoneticPr fontId="8"/>
  </si>
  <si>
    <t>年度　　　　　桑名市健康・ケア教室事業補助金　予算書</t>
    <rPh sb="23" eb="26">
      <t>ヨサンショ</t>
    </rPh>
    <phoneticPr fontId="8"/>
  </si>
  <si>
    <t>送迎補助金</t>
    <rPh sb="0" eb="5">
      <t>ソウゲイホジョキン</t>
    </rPh>
    <phoneticPr fontId="8"/>
  </si>
  <si>
    <t>（２）桑名市健康・ケア教室の事業実績及び効果</t>
    <rPh sb="3" eb="5">
      <t>クワナ</t>
    </rPh>
    <phoneticPr fontId="8"/>
  </si>
  <si>
    <t>年度　      桑名市健康・ケア教室事業補助金　収支決算書</t>
    <rPh sb="25" eb="27">
      <t>シュウシ</t>
    </rPh>
    <phoneticPr fontId="8"/>
  </si>
  <si>
    <t>事業開催実績報告書のとおり</t>
    <rPh sb="0" eb="2">
      <t>ジギョウ</t>
    </rPh>
    <rPh sb="2" eb="4">
      <t>カイサイ</t>
    </rPh>
    <rPh sb="4" eb="6">
      <t>ジッセキ</t>
    </rPh>
    <rPh sb="6" eb="8">
      <t>ホウコク</t>
    </rPh>
    <rPh sb="8" eb="9">
      <t>ショ</t>
    </rPh>
    <phoneticPr fontId="8"/>
  </si>
  <si>
    <t>(3)　健康・ケア教室送迎利用回数積算表</t>
    <phoneticPr fontId="8"/>
  </si>
  <si>
    <t>（３）収支決算書</t>
    <rPh sb="3" eb="8">
      <t>シュウシケッサンショ</t>
    </rPh>
    <phoneticPr fontId="8"/>
  </si>
  <si>
    <t>令和</t>
    <rPh sb="0" eb="2">
      <t>レイワ</t>
    </rPh>
    <phoneticPr fontId="8"/>
  </si>
  <si>
    <t>注　利用回数は、実際に利用した回数を該当月ごとに記入すること。</t>
    <rPh sb="0" eb="1">
      <t>チュウ</t>
    </rPh>
    <rPh sb="2" eb="6">
      <t>リヨウカイスウ</t>
    </rPh>
    <rPh sb="8" eb="10">
      <t>ジッサイ</t>
    </rPh>
    <rPh sb="11" eb="13">
      <t>リヨウ</t>
    </rPh>
    <rPh sb="15" eb="17">
      <t>カイスウ</t>
    </rPh>
    <rPh sb="18" eb="20">
      <t>ガイトウ</t>
    </rPh>
    <rPh sb="20" eb="21">
      <t>ツキ</t>
    </rPh>
    <rPh sb="24" eb="26">
      <t>キニュウ</t>
    </rPh>
    <phoneticPr fontId="8"/>
  </si>
  <si>
    <t>　送迎利用回数積算表のとおり</t>
    <phoneticPr fontId="8"/>
  </si>
  <si>
    <t>補助可能額（運営費・※送迎）</t>
    <rPh sb="0" eb="2">
      <t>ホジョ</t>
    </rPh>
    <rPh sb="2" eb="5">
      <t>カノウガク</t>
    </rPh>
    <rPh sb="6" eb="9">
      <t>ウンエイヒ</t>
    </rPh>
    <rPh sb="11" eb="13">
      <t>ソウゲイ</t>
    </rPh>
    <phoneticPr fontId="8"/>
  </si>
  <si>
    <t>別紙健康・ケア教室送迎利用人数積算表のとおり</t>
  </si>
  <si>
    <t>　　　</t>
    <phoneticPr fontId="8"/>
  </si>
  <si>
    <t>※送迎加算（一人上限　4,000／月）</t>
    <rPh sb="1" eb="5">
      <t>ソウゲイカサン</t>
    </rPh>
    <rPh sb="6" eb="8">
      <t>ヒトリ</t>
    </rPh>
    <rPh sb="8" eb="10">
      <t>ジョウゲン</t>
    </rPh>
    <rPh sb="17" eb="18">
      <t>ツキ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</si>
</sst>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m&quot;月&quot;d&quot;日&quot;\ \(aaa\)"/>
    <numFmt numFmtId="177" formatCode="#,##0;&quot;△ &quot;#,##0"/>
    <numFmt numFmtId="178" formatCode="#,##0_);\(#,##0\)"/>
    <numFmt numFmtId="179" formatCode="&quot;令&quot;&quot;和&quot;&quot;元&quot;&quot;年&quot;m&quot;月&quot;d&quot;日&quot;;@"/>
    <numFmt numFmtId="180" formatCode="[$-411]ggge&quot;年&quot;m&quot;月&quot;d&quot;日&quot;;@"/>
    <numFmt numFmtId="181" formatCode="General&quot;人&quot;"/>
    <numFmt numFmtId="182" formatCode="General&quot;回&quot;"/>
    <numFmt numFmtId="183" formatCode="&quot;(&quot;General&quot;回)&quot;"/>
    <numFmt numFmtId="184" formatCode="#,##0&quot;円&quot;;[Red]\-#,##0"/>
    <numFmt numFmtId="185" formatCode="#,##0&quot;人&quot;;#,##0&quot;人&quot;"/>
    <numFmt numFmtId="186" formatCode="0_);[Red]\(0\)"/>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6"/>
      <name val="ＭＳ Ｐ明朝"/>
      <family val="1"/>
      <charset val="128"/>
    </font>
    <font>
      <sz val="6"/>
      <name val="ＭＳ Ｐゴシック"/>
      <family val="2"/>
      <charset val="128"/>
      <scheme val="minor"/>
    </font>
    <font>
      <b/>
      <sz val="12"/>
      <name val="BIZ UDゴシック"/>
      <family val="3"/>
      <charset val="128"/>
    </font>
    <font>
      <sz val="10"/>
      <name val="BIZ UDゴシック"/>
      <family val="3"/>
      <charset val="128"/>
    </font>
    <font>
      <sz val="11"/>
      <name val="BIZ UDゴシック"/>
      <family val="3"/>
      <charset val="128"/>
    </font>
    <font>
      <sz val="10"/>
      <color rgb="FF0000FF"/>
      <name val="BIZ UDゴシック"/>
      <family val="3"/>
      <charset val="128"/>
    </font>
    <font>
      <sz val="14"/>
      <name val="BIZ UDゴシック"/>
      <family val="3"/>
      <charset val="128"/>
    </font>
    <font>
      <u/>
      <sz val="10"/>
      <name val="BIZ UDゴシック"/>
      <family val="3"/>
      <charset val="128"/>
    </font>
    <font>
      <sz val="9"/>
      <color indexed="10"/>
      <name val="BIZ UDゴシック"/>
      <family val="3"/>
      <charset val="128"/>
    </font>
    <font>
      <b/>
      <sz val="14"/>
      <name val="BIZ UDゴシック"/>
      <family val="3"/>
      <charset val="128"/>
    </font>
    <font>
      <b/>
      <sz val="14"/>
      <color rgb="FF66FFFF"/>
      <name val="BIZ UDゴシック"/>
      <family val="3"/>
      <charset val="128"/>
    </font>
    <font>
      <b/>
      <sz val="12"/>
      <color rgb="FF66FFFF"/>
      <name val="BIZ UDゴシック"/>
      <family val="3"/>
      <charset val="128"/>
    </font>
    <font>
      <b/>
      <sz val="12"/>
      <color rgb="FFFFFF00"/>
      <name val="BIZ UDゴシック"/>
      <family val="3"/>
      <charset val="128"/>
    </font>
    <font>
      <b/>
      <sz val="9"/>
      <color indexed="10"/>
      <name val="BIZ UDゴシック"/>
      <family val="3"/>
      <charset val="128"/>
    </font>
    <font>
      <sz val="12"/>
      <name val="BIZ UDゴシック"/>
      <family val="3"/>
      <charset val="128"/>
    </font>
    <font>
      <sz val="16"/>
      <name val="BIZ UDゴシック"/>
      <family val="3"/>
      <charset val="128"/>
    </font>
    <font>
      <sz val="8"/>
      <color rgb="FF0000FF"/>
      <name val="BIZ UDゴシック"/>
      <family val="3"/>
      <charset val="128"/>
    </font>
    <font>
      <b/>
      <sz val="14"/>
      <color rgb="FFFFFFCC"/>
      <name val="BIZ UDゴシック"/>
      <family val="3"/>
      <charset val="128"/>
    </font>
    <font>
      <b/>
      <sz val="11"/>
      <color rgb="FF0000FF"/>
      <name val="BIZ UDゴシック"/>
      <family val="3"/>
      <charset val="128"/>
    </font>
    <font>
      <sz val="10"/>
      <color theme="1" tint="0.499984740745262"/>
      <name val="BIZ UDゴシック"/>
      <family val="3"/>
      <charset val="128"/>
    </font>
    <font>
      <b/>
      <sz val="10"/>
      <name val="BIZ UDゴシック"/>
      <family val="3"/>
      <charset val="128"/>
    </font>
    <font>
      <b/>
      <sz val="12"/>
      <color rgb="FFFFFFCC"/>
      <name val="BIZ UDゴシック"/>
      <family val="3"/>
      <charset val="128"/>
    </font>
    <font>
      <b/>
      <sz val="9"/>
      <color indexed="10"/>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rgb="FFFFFFCC"/>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bottom/>
      <diagonal/>
    </border>
    <border>
      <left style="double">
        <color indexed="64"/>
      </left>
      <right/>
      <top style="thin">
        <color indexed="64"/>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auto="1"/>
      </right>
      <top style="double">
        <color indexed="64"/>
      </top>
      <bottom/>
      <diagonal/>
    </border>
    <border diagonalUp="1">
      <left style="thin">
        <color indexed="64"/>
      </left>
      <right style="thin">
        <color indexed="64"/>
      </right>
      <top style="double">
        <color indexed="64"/>
      </top>
      <bottom/>
      <diagonal style="thin">
        <color indexed="64"/>
      </diagonal>
    </border>
    <border>
      <left style="thin">
        <color indexed="64"/>
      </left>
      <right style="double">
        <color indexed="64"/>
      </right>
      <top style="thin">
        <color indexed="64"/>
      </top>
      <bottom style="hair">
        <color indexed="64"/>
      </bottom>
      <diagonal/>
    </border>
    <border>
      <left style="double">
        <color indexed="64"/>
      </left>
      <right style="thin">
        <color auto="1"/>
      </right>
      <top/>
      <bottom/>
      <diagonal/>
    </border>
    <border>
      <left style="thin">
        <color indexed="64"/>
      </left>
      <right style="double">
        <color indexed="64"/>
      </right>
      <top style="hair">
        <color indexed="64"/>
      </top>
      <bottom/>
      <diagonal/>
    </border>
    <border>
      <left style="thin">
        <color indexed="64"/>
      </left>
      <right style="double">
        <color indexed="64"/>
      </right>
      <top style="double">
        <color indexed="64"/>
      </top>
      <bottom/>
      <diagonal/>
    </border>
    <border>
      <left style="double">
        <color indexed="64"/>
      </left>
      <right style="thin">
        <color auto="1"/>
      </right>
      <top style="double">
        <color indexed="64"/>
      </top>
      <bottom/>
      <diagonal/>
    </border>
    <border>
      <left style="double">
        <color indexed="64"/>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double">
        <color indexed="64"/>
      </left>
      <right style="thin">
        <color indexed="64"/>
      </right>
      <top/>
      <bottom style="double">
        <color indexed="64"/>
      </bottom>
      <diagonal/>
    </border>
  </borders>
  <cellStyleXfs count="51">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7"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0" borderId="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7"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7" fillId="0" borderId="0">
      <alignment vertical="center"/>
    </xf>
    <xf numFmtId="0" fontId="27" fillId="0" borderId="0">
      <alignment vertical="center"/>
    </xf>
    <xf numFmtId="0" fontId="7" fillId="0" borderId="0"/>
    <xf numFmtId="0" fontId="7" fillId="0" borderId="0"/>
    <xf numFmtId="0" fontId="26" fillId="4" borderId="0" applyNumberFormat="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0" fontId="5" fillId="0" borderId="0">
      <alignment vertical="center"/>
    </xf>
  </cellStyleXfs>
  <cellXfs count="442">
    <xf numFmtId="0" fontId="0" fillId="0" borderId="0" xfId="0">
      <alignment vertical="center"/>
    </xf>
    <xf numFmtId="0" fontId="31" fillId="0" borderId="0" xfId="0" applyFont="1" applyAlignment="1">
      <alignment horizontal="left" vertical="center"/>
    </xf>
    <xf numFmtId="0" fontId="31" fillId="0" borderId="0" xfId="0" applyFont="1" applyAlignment="1">
      <alignment horizontal="left" vertical="center" indent="1"/>
    </xf>
    <xf numFmtId="49" fontId="31" fillId="0" borderId="0" xfId="0" applyNumberFormat="1" applyFont="1" applyAlignment="1">
      <alignment horizontal="lef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center" vertical="center"/>
    </xf>
    <xf numFmtId="0" fontId="33" fillId="0" borderId="0" xfId="0" applyFont="1" applyFill="1" applyAlignment="1">
      <alignment horizontal="left" vertical="center" shrinkToFit="1"/>
    </xf>
    <xf numFmtId="0" fontId="34" fillId="0" borderId="0" xfId="0" applyFont="1" applyAlignment="1">
      <alignment horizontal="left" vertical="center"/>
    </xf>
    <xf numFmtId="0" fontId="31" fillId="0" borderId="0" xfId="0" applyFont="1" applyProtection="1">
      <alignment vertical="center"/>
    </xf>
    <xf numFmtId="0" fontId="31" fillId="0" borderId="0" xfId="0" applyFont="1" applyAlignment="1" applyProtection="1">
      <alignment vertical="top"/>
    </xf>
    <xf numFmtId="0" fontId="31" fillId="0" borderId="0" xfId="0" applyFont="1" applyAlignment="1" applyProtection="1">
      <alignment vertical="center"/>
    </xf>
    <xf numFmtId="0" fontId="31" fillId="0" borderId="0" xfId="0" applyFont="1" applyAlignment="1" applyProtection="1">
      <alignment horizontal="left" vertical="center"/>
    </xf>
    <xf numFmtId="0" fontId="31" fillId="0" borderId="0" xfId="0" applyFont="1" applyFill="1" applyProtection="1">
      <alignment vertical="center"/>
    </xf>
    <xf numFmtId="0" fontId="31" fillId="0" borderId="0" xfId="43" applyFont="1" applyFill="1" applyProtection="1">
      <alignment vertical="center"/>
    </xf>
    <xf numFmtId="0" fontId="31" fillId="0" borderId="0" xfId="45" applyFont="1" applyFill="1" applyBorder="1" applyAlignment="1" applyProtection="1">
      <alignment horizontal="left" vertical="center" wrapText="1"/>
    </xf>
    <xf numFmtId="0" fontId="31" fillId="0" borderId="0" xfId="44" applyFont="1" applyFill="1" applyBorder="1" applyAlignment="1" applyProtection="1">
      <alignment horizontal="right" vertical="center"/>
    </xf>
    <xf numFmtId="0" fontId="31" fillId="0" borderId="0" xfId="44" applyFont="1" applyFill="1" applyBorder="1" applyAlignment="1" applyProtection="1">
      <alignment horizontal="center" vertical="center"/>
    </xf>
    <xf numFmtId="0" fontId="31" fillId="0" borderId="0" xfId="45" applyFont="1" applyFill="1" applyAlignment="1" applyProtection="1">
      <alignment vertical="center"/>
    </xf>
    <xf numFmtId="0" fontId="35" fillId="0" borderId="0" xfId="45" applyFont="1" applyFill="1" applyAlignment="1" applyProtection="1">
      <alignment vertical="center"/>
    </xf>
    <xf numFmtId="0" fontId="31" fillId="0" borderId="0" xfId="45" applyFont="1" applyFill="1" applyAlignment="1" applyProtection="1">
      <alignment horizontal="right" vertical="center"/>
    </xf>
    <xf numFmtId="177" fontId="31" fillId="0" borderId="12" xfId="45" applyNumberFormat="1" applyFont="1" applyFill="1" applyBorder="1" applyAlignment="1" applyProtection="1">
      <alignment horizontal="center" vertical="center"/>
    </xf>
    <xf numFmtId="0" fontId="31" fillId="0" borderId="19" xfId="45" applyFont="1" applyFill="1" applyBorder="1" applyAlignment="1" applyProtection="1">
      <alignment vertical="center" shrinkToFit="1"/>
    </xf>
    <xf numFmtId="0" fontId="31" fillId="0" borderId="0" xfId="45" applyFont="1" applyFill="1" applyAlignment="1" applyProtection="1">
      <alignment horizontal="left" vertical="center"/>
    </xf>
    <xf numFmtId="0" fontId="35" fillId="0" borderId="0" xfId="45" applyFont="1" applyFill="1" applyAlignment="1" applyProtection="1">
      <alignment horizontal="left" vertical="center"/>
    </xf>
    <xf numFmtId="0" fontId="31" fillId="0" borderId="0" xfId="45" applyFont="1" applyFill="1" applyBorder="1" applyAlignment="1" applyProtection="1">
      <alignment horizontal="center" vertical="center"/>
    </xf>
    <xf numFmtId="177" fontId="31" fillId="0" borderId="0" xfId="45" applyNumberFormat="1" applyFont="1" applyFill="1" applyBorder="1" applyAlignment="1" applyProtection="1">
      <alignment horizontal="center" vertical="center"/>
    </xf>
    <xf numFmtId="0" fontId="31" fillId="0" borderId="11" xfId="45" applyFont="1" applyFill="1" applyBorder="1" applyAlignment="1" applyProtection="1">
      <alignment vertical="center" shrinkToFit="1"/>
    </xf>
    <xf numFmtId="0" fontId="31" fillId="0" borderId="0" xfId="0" applyFont="1" applyFill="1" applyAlignment="1">
      <alignment vertical="center" shrinkToFit="1"/>
    </xf>
    <xf numFmtId="0" fontId="31" fillId="0" borderId="0" xfId="0" applyFont="1" applyFill="1">
      <alignment vertical="center"/>
    </xf>
    <xf numFmtId="0" fontId="31" fillId="0" borderId="0" xfId="0" applyFont="1" applyFill="1" applyAlignment="1">
      <alignment vertical="center"/>
    </xf>
    <xf numFmtId="0" fontId="33" fillId="0" borderId="0" xfId="0" applyFont="1" applyFill="1" applyAlignment="1" applyProtection="1">
      <alignment vertical="center" shrinkToFit="1"/>
      <protection locked="0"/>
    </xf>
    <xf numFmtId="0" fontId="33" fillId="0" borderId="0" xfId="0" applyFont="1" applyFill="1" applyAlignment="1" applyProtection="1">
      <alignment vertical="center"/>
    </xf>
    <xf numFmtId="0" fontId="33" fillId="0" borderId="0" xfId="0" applyFont="1" applyFill="1" applyAlignment="1" applyProtection="1">
      <alignment horizontal="center" vertical="center"/>
    </xf>
    <xf numFmtId="0" fontId="33" fillId="0" borderId="0" xfId="0" applyFont="1" applyFill="1" applyAlignment="1" applyProtection="1">
      <alignment horizontal="center" vertical="center" shrinkToFit="1"/>
      <protection locked="0"/>
    </xf>
    <xf numFmtId="0" fontId="31" fillId="0" borderId="0" xfId="43" applyFont="1" applyAlignment="1">
      <alignment horizontal="left" vertical="center"/>
    </xf>
    <xf numFmtId="49" fontId="33" fillId="0" borderId="0" xfId="43" applyNumberFormat="1" applyFont="1" applyFill="1" applyAlignment="1" applyProtection="1">
      <alignment vertical="center"/>
      <protection locked="0"/>
    </xf>
    <xf numFmtId="0" fontId="31" fillId="0" borderId="0" xfId="43" applyFont="1" applyAlignment="1">
      <alignment vertical="center"/>
    </xf>
    <xf numFmtId="0" fontId="31" fillId="0" borderId="0" xfId="43" applyFont="1" applyAlignment="1">
      <alignment horizontal="left" vertical="center" indent="1"/>
    </xf>
    <xf numFmtId="49" fontId="31" fillId="0" borderId="0" xfId="43" applyNumberFormat="1" applyFont="1" applyAlignment="1">
      <alignment horizontal="left" vertical="center"/>
    </xf>
    <xf numFmtId="0" fontId="31" fillId="0" borderId="0" xfId="43" applyFont="1" applyAlignment="1">
      <alignment horizontal="right" vertical="center"/>
    </xf>
    <xf numFmtId="0" fontId="31" fillId="0" borderId="0" xfId="43" applyFont="1" applyFill="1" applyAlignment="1">
      <alignment horizontal="center" vertical="center"/>
    </xf>
    <xf numFmtId="0" fontId="31" fillId="0" borderId="0" xfId="43" applyFont="1" applyFill="1" applyAlignment="1">
      <alignment horizontal="left" vertical="center"/>
    </xf>
    <xf numFmtId="0" fontId="33" fillId="0" borderId="0" xfId="43" applyFont="1" applyFill="1" applyAlignment="1">
      <alignment horizontal="left" vertical="center" shrinkToFit="1"/>
    </xf>
    <xf numFmtId="49" fontId="31" fillId="0" borderId="0" xfId="43" applyNumberFormat="1" applyFont="1" applyFill="1" applyAlignment="1">
      <alignment horizontal="center" vertical="center"/>
    </xf>
    <xf numFmtId="0" fontId="31" fillId="0" borderId="0" xfId="43" applyFont="1" applyAlignment="1">
      <alignment horizontal="center" vertical="center"/>
    </xf>
    <xf numFmtId="0" fontId="33" fillId="0" borderId="0" xfId="0" applyFont="1" applyFill="1" applyAlignment="1" applyProtection="1">
      <alignment horizontal="left" vertical="center" shrinkToFit="1"/>
    </xf>
    <xf numFmtId="0" fontId="33" fillId="0" borderId="0" xfId="43" applyFont="1" applyFill="1" applyAlignment="1" applyProtection="1">
      <alignment vertical="center" shrinkToFit="1"/>
      <protection locked="0"/>
    </xf>
    <xf numFmtId="0" fontId="33" fillId="0" borderId="0" xfId="43" applyFont="1" applyFill="1" applyAlignment="1" applyProtection="1">
      <alignment vertical="center" wrapText="1" shrinkToFit="1"/>
      <protection locked="0"/>
    </xf>
    <xf numFmtId="0" fontId="31" fillId="0" borderId="0" xfId="0" applyFont="1" applyFill="1" applyAlignment="1" applyProtection="1">
      <alignment horizontal="left" vertical="center"/>
    </xf>
    <xf numFmtId="49" fontId="33" fillId="0" borderId="0" xfId="0" applyNumberFormat="1" applyFont="1" applyFill="1" applyAlignment="1" applyProtection="1">
      <alignment horizontal="right" vertical="center" shrinkToFit="1"/>
      <protection locked="0"/>
    </xf>
    <xf numFmtId="0" fontId="31" fillId="0" borderId="0" xfId="0" applyFont="1" applyFill="1" applyAlignment="1" applyProtection="1">
      <alignment horizontal="center" vertical="center"/>
    </xf>
    <xf numFmtId="0" fontId="31" fillId="0" borderId="0" xfId="0" applyFont="1" applyAlignment="1" applyProtection="1">
      <alignment horizontal="left" vertical="center" indent="1"/>
    </xf>
    <xf numFmtId="49" fontId="31" fillId="0" borderId="0" xfId="0" applyNumberFormat="1" applyFont="1" applyAlignment="1" applyProtection="1">
      <alignment horizontal="left" vertical="center"/>
    </xf>
    <xf numFmtId="49" fontId="31" fillId="0" borderId="0" xfId="0" applyNumberFormat="1" applyFont="1" applyFill="1" applyAlignment="1" applyProtection="1">
      <alignment horizontal="center" vertical="center"/>
    </xf>
    <xf numFmtId="49" fontId="31" fillId="0" borderId="0" xfId="0" applyNumberFormat="1" applyFont="1" applyFill="1" applyAlignment="1" applyProtection="1">
      <alignment horizontal="left" vertical="center"/>
    </xf>
    <xf numFmtId="0" fontId="31" fillId="0" borderId="0" xfId="0" applyFont="1" applyFill="1" applyAlignment="1" applyProtection="1">
      <alignment vertical="center"/>
    </xf>
    <xf numFmtId="3" fontId="31" fillId="0" borderId="0" xfId="0" applyNumberFormat="1" applyFont="1" applyFill="1" applyAlignment="1" applyProtection="1">
      <alignment vertical="center"/>
    </xf>
    <xf numFmtId="0" fontId="31" fillId="0" borderId="10" xfId="45" applyFont="1" applyFill="1" applyBorder="1" applyAlignment="1" applyProtection="1">
      <alignment vertical="center"/>
    </xf>
    <xf numFmtId="0" fontId="31" fillId="0" borderId="12" xfId="45" applyFont="1" applyFill="1" applyBorder="1" applyAlignment="1" applyProtection="1">
      <alignment vertical="center"/>
    </xf>
    <xf numFmtId="0" fontId="31" fillId="0" borderId="11" xfId="45" applyFont="1" applyFill="1" applyBorder="1" applyAlignment="1" applyProtection="1">
      <alignment vertical="center"/>
    </xf>
    <xf numFmtId="0" fontId="31" fillId="0" borderId="19" xfId="45" applyFont="1" applyFill="1" applyBorder="1" applyAlignment="1" applyProtection="1">
      <alignment vertical="center"/>
    </xf>
    <xf numFmtId="0" fontId="31" fillId="0" borderId="20" xfId="45" applyFont="1" applyFill="1" applyBorder="1" applyAlignment="1" applyProtection="1">
      <alignment vertical="center"/>
    </xf>
    <xf numFmtId="0" fontId="31" fillId="0" borderId="16" xfId="45" applyFont="1" applyFill="1" applyBorder="1" applyAlignment="1" applyProtection="1">
      <alignment vertical="center"/>
    </xf>
    <xf numFmtId="0" fontId="31" fillId="0" borderId="17" xfId="45" applyFont="1" applyFill="1" applyBorder="1" applyAlignment="1" applyProtection="1">
      <alignment vertical="center"/>
    </xf>
    <xf numFmtId="0" fontId="31" fillId="0" borderId="13" xfId="45" applyFont="1" applyFill="1" applyBorder="1" applyAlignment="1" applyProtection="1">
      <alignment vertical="center"/>
    </xf>
    <xf numFmtId="0" fontId="31" fillId="0" borderId="15" xfId="45" applyFont="1" applyFill="1" applyBorder="1" applyAlignment="1" applyProtection="1">
      <alignment vertical="center"/>
    </xf>
    <xf numFmtId="177" fontId="31" fillId="0" borderId="18" xfId="45" applyNumberFormat="1" applyFont="1" applyFill="1" applyBorder="1" applyAlignment="1" applyProtection="1">
      <alignment horizontal="center" vertical="center"/>
    </xf>
    <xf numFmtId="177" fontId="31" fillId="0" borderId="20" xfId="45" applyNumberFormat="1" applyFont="1" applyFill="1" applyBorder="1" applyAlignment="1" applyProtection="1">
      <alignment horizontal="center" vertical="center"/>
    </xf>
    <xf numFmtId="49" fontId="33" fillId="0" borderId="0" xfId="0" applyNumberFormat="1" applyFont="1" applyFill="1" applyAlignment="1" applyProtection="1">
      <alignment vertical="center"/>
      <protection locked="0"/>
    </xf>
    <xf numFmtId="0" fontId="31" fillId="0" borderId="17" xfId="43" applyFont="1" applyFill="1" applyBorder="1" applyProtection="1">
      <alignment vertical="center"/>
    </xf>
    <xf numFmtId="0" fontId="31" fillId="0" borderId="0" xfId="0" applyFont="1" applyAlignment="1">
      <alignment horizontal="center" vertical="center"/>
    </xf>
    <xf numFmtId="0" fontId="31" fillId="0" borderId="0" xfId="0" applyFont="1" applyAlignment="1">
      <alignment horizontal="left" vertical="center"/>
    </xf>
    <xf numFmtId="0" fontId="31" fillId="0" borderId="0" xfId="0" applyFont="1" applyFill="1" applyAlignment="1">
      <alignment horizontal="center" vertical="center"/>
    </xf>
    <xf numFmtId="0" fontId="31" fillId="0" borderId="0" xfId="43" applyFont="1" applyAlignment="1">
      <alignment horizontal="left" vertical="center"/>
    </xf>
    <xf numFmtId="0" fontId="31" fillId="0" borderId="0" xfId="0" applyFont="1" applyAlignment="1" applyProtection="1">
      <alignment horizontal="left" vertical="center"/>
    </xf>
    <xf numFmtId="0" fontId="31" fillId="0" borderId="0" xfId="0" applyFont="1" applyFill="1" applyAlignment="1" applyProtection="1">
      <alignment horizontal="center" vertical="center"/>
    </xf>
    <xf numFmtId="0" fontId="33" fillId="0" borderId="0" xfId="0" applyFont="1" applyFill="1" applyAlignment="1">
      <alignment vertical="center" shrinkToFit="1"/>
    </xf>
    <xf numFmtId="49" fontId="33" fillId="0" borderId="0" xfId="0" applyNumberFormat="1" applyFont="1" applyFill="1" applyAlignment="1" applyProtection="1">
      <alignment vertical="center"/>
    </xf>
    <xf numFmtId="3" fontId="33" fillId="0" borderId="0" xfId="0" applyNumberFormat="1" applyFont="1" applyFill="1" applyAlignment="1" applyProtection="1">
      <alignment vertical="center"/>
    </xf>
    <xf numFmtId="3" fontId="31" fillId="0" borderId="0" xfId="0" applyNumberFormat="1" applyFont="1" applyAlignment="1">
      <alignment vertical="center"/>
    </xf>
    <xf numFmtId="49" fontId="31" fillId="0" borderId="0" xfId="0" applyNumberFormat="1" applyFont="1" applyFill="1" applyAlignment="1" applyProtection="1">
      <alignment vertical="center"/>
    </xf>
    <xf numFmtId="49" fontId="31" fillId="0" borderId="0" xfId="0" applyNumberFormat="1" applyFont="1" applyAlignment="1">
      <alignment vertical="center"/>
    </xf>
    <xf numFmtId="0" fontId="31" fillId="0" borderId="0" xfId="43" applyFont="1" applyFill="1" applyAlignment="1">
      <alignment vertical="center"/>
    </xf>
    <xf numFmtId="176" fontId="31" fillId="0" borderId="0" xfId="46" applyNumberFormat="1" applyFont="1" applyBorder="1" applyAlignment="1" applyProtection="1">
      <alignment horizontal="center" vertical="center"/>
    </xf>
    <xf numFmtId="0" fontId="31" fillId="0" borderId="0" xfId="0" applyFont="1" applyAlignment="1" applyProtection="1">
      <alignment horizontal="left" vertical="center"/>
    </xf>
    <xf numFmtId="0" fontId="31"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31" fillId="0" borderId="0" xfId="0" applyFont="1" applyAlignment="1">
      <alignment horizontal="left" vertical="center" shrinkToFit="1"/>
    </xf>
    <xf numFmtId="176" fontId="31" fillId="0" borderId="0" xfId="46" applyNumberFormat="1" applyFont="1" applyBorder="1" applyAlignment="1" applyProtection="1">
      <alignment horizontal="center" vertical="center"/>
    </xf>
    <xf numFmtId="0" fontId="31" fillId="0" borderId="0" xfId="45" applyFont="1" applyFill="1" applyBorder="1" applyAlignment="1" applyProtection="1">
      <alignment horizontal="left" vertical="center" wrapText="1"/>
    </xf>
    <xf numFmtId="177" fontId="31" fillId="0" borderId="12" xfId="45" applyNumberFormat="1" applyFont="1" applyFill="1" applyBorder="1" applyAlignment="1" applyProtection="1">
      <alignment horizontal="center" vertical="center"/>
    </xf>
    <xf numFmtId="0" fontId="31" fillId="0" borderId="0" xfId="0" applyFont="1" applyFill="1" applyAlignment="1">
      <alignment horizontal="center" vertical="center"/>
    </xf>
    <xf numFmtId="0" fontId="33" fillId="0" borderId="0" xfId="0" applyFont="1" applyFill="1" applyAlignment="1" applyProtection="1">
      <alignment horizontal="center" vertical="center" shrinkToFit="1"/>
    </xf>
    <xf numFmtId="0" fontId="33" fillId="0" borderId="0" xfId="0" applyFont="1" applyFill="1" applyAlignment="1" applyProtection="1">
      <alignment horizontal="left" vertical="center" shrinkToFit="1"/>
    </xf>
    <xf numFmtId="0" fontId="31" fillId="0" borderId="0" xfId="0" applyFont="1" applyAlignment="1">
      <alignment vertical="center"/>
    </xf>
    <xf numFmtId="0" fontId="31" fillId="0" borderId="0" xfId="43" applyFont="1" applyFill="1" applyAlignment="1">
      <alignment horizontal="center" vertical="center"/>
    </xf>
    <xf numFmtId="0" fontId="31" fillId="0" borderId="0" xfId="0" applyFont="1" applyAlignment="1" applyProtection="1">
      <alignment horizontal="left" vertical="center"/>
    </xf>
    <xf numFmtId="176" fontId="31" fillId="0" borderId="25" xfId="46" applyNumberFormat="1" applyFont="1" applyBorder="1" applyAlignment="1" applyProtection="1">
      <alignment horizontal="center" vertical="center"/>
    </xf>
    <xf numFmtId="0" fontId="31" fillId="0" borderId="24" xfId="46" applyNumberFormat="1" applyFont="1" applyBorder="1" applyAlignment="1" applyProtection="1">
      <alignment horizontal="center" vertical="center"/>
    </xf>
    <xf numFmtId="0" fontId="33" fillId="24" borderId="34" xfId="46" applyNumberFormat="1" applyFont="1" applyFill="1" applyBorder="1" applyAlignment="1" applyProtection="1">
      <alignment horizontal="center" vertical="center" shrinkToFit="1"/>
      <protection locked="0"/>
    </xf>
    <xf numFmtId="176" fontId="31" fillId="0" borderId="29" xfId="46" applyNumberFormat="1" applyFont="1" applyBorder="1" applyAlignment="1" applyProtection="1">
      <alignment horizontal="center" vertical="center"/>
    </xf>
    <xf numFmtId="0" fontId="33" fillId="24" borderId="27" xfId="46" applyNumberFormat="1" applyFont="1" applyFill="1" applyBorder="1" applyAlignment="1" applyProtection="1">
      <alignment horizontal="center" vertical="center" shrinkToFit="1"/>
      <protection locked="0"/>
    </xf>
    <xf numFmtId="0" fontId="33" fillId="24" borderId="28" xfId="46" applyNumberFormat="1" applyFont="1" applyFill="1" applyBorder="1" applyAlignment="1" applyProtection="1">
      <alignment horizontal="center" vertical="center" shrinkToFit="1"/>
      <protection locked="0"/>
    </xf>
    <xf numFmtId="0" fontId="31" fillId="0" borderId="29" xfId="46" applyNumberFormat="1" applyFont="1" applyBorder="1" applyAlignment="1" applyProtection="1">
      <alignment horizontal="center" vertical="center"/>
    </xf>
    <xf numFmtId="0" fontId="33" fillId="24" borderId="26" xfId="46" applyNumberFormat="1" applyFont="1" applyFill="1" applyBorder="1" applyAlignment="1" applyProtection="1">
      <alignment horizontal="center" vertical="center" shrinkToFit="1"/>
      <protection locked="0"/>
    </xf>
    <xf numFmtId="0" fontId="33" fillId="0" borderId="0" xfId="0" applyNumberFormat="1" applyFont="1" applyFill="1" applyAlignment="1" applyProtection="1">
      <alignment vertical="center"/>
    </xf>
    <xf numFmtId="0" fontId="31" fillId="0" borderId="0" xfId="0" applyNumberFormat="1" applyFont="1" applyProtection="1">
      <alignment vertical="center"/>
    </xf>
    <xf numFmtId="181" fontId="33" fillId="0" borderId="0" xfId="46" applyNumberFormat="1" applyFont="1" applyFill="1" applyBorder="1" applyAlignment="1" applyProtection="1">
      <alignment horizontal="center" vertical="center" shrinkToFit="1"/>
      <protection locked="0"/>
    </xf>
    <xf numFmtId="0" fontId="33" fillId="0" borderId="0" xfId="46" applyNumberFormat="1" applyFont="1" applyFill="1" applyBorder="1" applyAlignment="1" applyProtection="1">
      <alignment horizontal="center" vertical="center" shrinkToFit="1"/>
      <protection locked="0"/>
    </xf>
    <xf numFmtId="183" fontId="33" fillId="0" borderId="25" xfId="46" applyNumberFormat="1" applyFont="1" applyFill="1" applyBorder="1" applyAlignment="1" applyProtection="1">
      <alignment horizontal="center" vertical="top" shrinkToFit="1"/>
      <protection locked="0"/>
    </xf>
    <xf numFmtId="0" fontId="33" fillId="0" borderId="11" xfId="46" applyNumberFormat="1" applyFont="1" applyFill="1" applyBorder="1" applyAlignment="1" applyProtection="1">
      <alignment vertical="center" shrinkToFit="1"/>
      <protection locked="0"/>
    </xf>
    <xf numFmtId="0" fontId="33" fillId="0" borderId="0" xfId="46" applyNumberFormat="1" applyFont="1" applyFill="1" applyBorder="1" applyAlignment="1" applyProtection="1">
      <alignment vertical="center" shrinkToFit="1"/>
      <protection locked="0"/>
    </xf>
    <xf numFmtId="176" fontId="31" fillId="0" borderId="29" xfId="46" applyNumberFormat="1" applyFont="1" applyBorder="1" applyAlignment="1" applyProtection="1">
      <alignment horizontal="center" vertical="center"/>
    </xf>
    <xf numFmtId="0" fontId="33" fillId="24" borderId="39" xfId="46" applyNumberFormat="1" applyFont="1" applyFill="1" applyBorder="1" applyAlignment="1" applyProtection="1">
      <alignment horizontal="center" vertical="center" shrinkToFit="1"/>
      <protection locked="0"/>
    </xf>
    <xf numFmtId="182" fontId="33" fillId="0" borderId="42" xfId="46" applyNumberFormat="1" applyFont="1" applyFill="1" applyBorder="1" applyAlignment="1" applyProtection="1">
      <alignment horizontal="center" shrinkToFit="1"/>
      <protection locked="0"/>
    </xf>
    <xf numFmtId="0" fontId="31" fillId="0" borderId="30" xfId="0" applyFont="1" applyBorder="1" applyAlignment="1" applyProtection="1">
      <alignment horizontal="centerContinuous" vertical="center"/>
    </xf>
    <xf numFmtId="0" fontId="31" fillId="0" borderId="19" xfId="0" applyFont="1" applyBorder="1" applyAlignment="1" applyProtection="1">
      <alignment horizontal="centerContinuous" vertical="center"/>
    </xf>
    <xf numFmtId="0" fontId="31" fillId="0" borderId="20" xfId="0" applyFont="1" applyBorder="1" applyAlignment="1" applyProtection="1">
      <alignment horizontal="centerContinuous" vertical="center"/>
    </xf>
    <xf numFmtId="0" fontId="33" fillId="24" borderId="34" xfId="46" applyNumberFormat="1" applyFont="1" applyFill="1" applyBorder="1" applyAlignment="1" applyProtection="1">
      <alignment horizontal="center" vertical="center" wrapText="1" shrinkToFit="1"/>
      <protection locked="0"/>
    </xf>
    <xf numFmtId="0" fontId="31" fillId="0" borderId="0" xfId="0" applyFont="1" applyAlignment="1" applyProtection="1">
      <alignment vertical="center" wrapText="1"/>
    </xf>
    <xf numFmtId="176" fontId="31" fillId="0" borderId="0" xfId="46" applyNumberFormat="1" applyFont="1" applyBorder="1" applyAlignment="1" applyProtection="1">
      <alignment vertical="center"/>
    </xf>
    <xf numFmtId="176" fontId="48" fillId="0" borderId="0" xfId="46" applyNumberFormat="1" applyFont="1" applyBorder="1" applyAlignment="1" applyProtection="1">
      <alignment vertical="center"/>
    </xf>
    <xf numFmtId="0" fontId="31" fillId="0" borderId="0" xfId="46" applyNumberFormat="1" applyFont="1" applyBorder="1" applyAlignment="1" applyProtection="1">
      <alignment vertical="center"/>
    </xf>
    <xf numFmtId="0" fontId="31" fillId="0" borderId="0" xfId="46" quotePrefix="1" applyNumberFormat="1" applyFont="1" applyBorder="1" applyAlignment="1" applyProtection="1">
      <alignment vertical="center"/>
    </xf>
    <xf numFmtId="176" fontId="31" fillId="0" borderId="0" xfId="46" applyNumberFormat="1" applyFont="1" applyBorder="1" applyAlignment="1" applyProtection="1">
      <alignment horizontal="right" vertical="center"/>
    </xf>
    <xf numFmtId="0" fontId="31" fillId="0" borderId="49" xfId="46" applyFont="1" applyBorder="1" applyAlignment="1" applyProtection="1">
      <alignment horizontal="center" vertical="center" wrapText="1"/>
    </xf>
    <xf numFmtId="0" fontId="31" fillId="0" borderId="34" xfId="46" applyFont="1" applyBorder="1" applyAlignment="1" applyProtection="1">
      <alignment horizontal="center" vertical="center" wrapText="1"/>
    </xf>
    <xf numFmtId="176" fontId="47" fillId="0" borderId="33" xfId="46" applyNumberFormat="1" applyFont="1" applyBorder="1" applyAlignment="1" applyProtection="1">
      <alignment horizontal="center" vertical="center"/>
    </xf>
    <xf numFmtId="176" fontId="47" fillId="0" borderId="28" xfId="46" applyNumberFormat="1" applyFont="1" applyBorder="1" applyAlignment="1" applyProtection="1">
      <alignment horizontal="center" vertical="center"/>
    </xf>
    <xf numFmtId="176" fontId="47" fillId="0" borderId="32" xfId="46" applyNumberFormat="1" applyFont="1" applyBorder="1" applyAlignment="1" applyProtection="1">
      <alignment horizontal="center" vertical="center"/>
    </xf>
    <xf numFmtId="0" fontId="30" fillId="0" borderId="0" xfId="0" applyFont="1" applyAlignment="1">
      <alignment vertical="center"/>
    </xf>
    <xf numFmtId="185" fontId="33" fillId="24" borderId="34" xfId="46" applyNumberFormat="1" applyFont="1" applyFill="1" applyBorder="1" applyAlignment="1" applyProtection="1">
      <alignment horizontal="center" vertical="center" shrinkToFit="1"/>
      <protection locked="0"/>
    </xf>
    <xf numFmtId="185" fontId="33" fillId="24" borderId="44" xfId="46" applyNumberFormat="1" applyFont="1" applyFill="1" applyBorder="1" applyAlignment="1" applyProtection="1">
      <alignment horizontal="center" vertical="center" shrinkToFit="1"/>
      <protection locked="0"/>
    </xf>
    <xf numFmtId="185" fontId="33" fillId="24" borderId="27" xfId="46" applyNumberFormat="1" applyFont="1" applyFill="1" applyBorder="1" applyAlignment="1" applyProtection="1">
      <alignment horizontal="center" vertical="center" shrinkToFit="1"/>
      <protection locked="0"/>
    </xf>
    <xf numFmtId="185" fontId="33" fillId="24" borderId="31" xfId="46" applyNumberFormat="1" applyFont="1" applyFill="1" applyBorder="1" applyAlignment="1" applyProtection="1">
      <alignment horizontal="center" vertical="center" shrinkToFit="1"/>
      <protection locked="0"/>
    </xf>
    <xf numFmtId="185" fontId="33" fillId="24" borderId="28" xfId="46" applyNumberFormat="1" applyFont="1" applyFill="1" applyBorder="1" applyAlignment="1" applyProtection="1">
      <alignment horizontal="center" vertical="center" shrinkToFit="1"/>
      <protection locked="0"/>
    </xf>
    <xf numFmtId="185" fontId="33" fillId="24" borderId="32" xfId="46" applyNumberFormat="1" applyFont="1" applyFill="1" applyBorder="1" applyAlignment="1" applyProtection="1">
      <alignment horizontal="center" vertical="center" shrinkToFit="1"/>
      <protection locked="0"/>
    </xf>
    <xf numFmtId="185" fontId="33" fillId="24" borderId="39" xfId="46" applyNumberFormat="1" applyFont="1" applyFill="1" applyBorder="1" applyAlignment="1" applyProtection="1">
      <alignment horizontal="center" vertical="center" shrinkToFit="1"/>
      <protection locked="0"/>
    </xf>
    <xf numFmtId="185" fontId="33" fillId="24" borderId="46" xfId="46" applyNumberFormat="1" applyFont="1" applyFill="1" applyBorder="1" applyAlignment="1" applyProtection="1">
      <alignment horizontal="center" vertical="center" shrinkToFit="1"/>
      <protection locked="0"/>
    </xf>
    <xf numFmtId="0" fontId="31" fillId="0" borderId="0" xfId="45" applyFont="1" applyFill="1" applyBorder="1" applyAlignment="1" applyProtection="1">
      <alignment vertical="center" wrapText="1"/>
    </xf>
    <xf numFmtId="0" fontId="31" fillId="0" borderId="11" xfId="45" applyFont="1" applyFill="1" applyBorder="1" applyAlignment="1" applyProtection="1">
      <alignment vertical="center" wrapText="1"/>
    </xf>
    <xf numFmtId="185" fontId="33" fillId="0" borderId="34" xfId="46" applyNumberFormat="1" applyFont="1" applyFill="1" applyBorder="1" applyAlignment="1" applyProtection="1">
      <alignment horizontal="center" vertical="center" shrinkToFit="1"/>
      <protection locked="0"/>
    </xf>
    <xf numFmtId="185" fontId="33" fillId="0" borderId="44" xfId="46" applyNumberFormat="1" applyFont="1" applyFill="1" applyBorder="1" applyAlignment="1" applyProtection="1">
      <alignment horizontal="center" vertical="center" shrinkToFit="1"/>
      <protection locked="0"/>
    </xf>
    <xf numFmtId="185" fontId="33" fillId="0" borderId="27" xfId="46" applyNumberFormat="1" applyFont="1" applyFill="1" applyBorder="1" applyAlignment="1" applyProtection="1">
      <alignment horizontal="center" vertical="center" shrinkToFit="1"/>
      <protection locked="0"/>
    </xf>
    <xf numFmtId="185" fontId="33" fillId="0" borderId="31" xfId="46" applyNumberFormat="1" applyFont="1" applyFill="1" applyBorder="1" applyAlignment="1" applyProtection="1">
      <alignment horizontal="center" vertical="center" shrinkToFit="1"/>
      <protection locked="0"/>
    </xf>
    <xf numFmtId="185" fontId="33" fillId="0" borderId="28" xfId="46" applyNumberFormat="1" applyFont="1" applyFill="1" applyBorder="1" applyAlignment="1" applyProtection="1">
      <alignment horizontal="center" vertical="center" shrinkToFit="1"/>
      <protection locked="0"/>
    </xf>
    <xf numFmtId="185" fontId="33" fillId="0" borderId="32" xfId="46" applyNumberFormat="1" applyFont="1" applyFill="1" applyBorder="1" applyAlignment="1" applyProtection="1">
      <alignment horizontal="center" vertical="center" shrinkToFit="1"/>
      <protection locked="0"/>
    </xf>
    <xf numFmtId="185" fontId="33" fillId="0" borderId="39" xfId="46" applyNumberFormat="1" applyFont="1" applyFill="1" applyBorder="1" applyAlignment="1" applyProtection="1">
      <alignment horizontal="center" vertical="center" shrinkToFit="1"/>
      <protection locked="0"/>
    </xf>
    <xf numFmtId="185" fontId="33" fillId="0" borderId="46" xfId="46" applyNumberFormat="1" applyFont="1" applyFill="1" applyBorder="1" applyAlignment="1" applyProtection="1">
      <alignment horizontal="center" vertical="center" shrinkToFit="1"/>
      <protection locked="0"/>
    </xf>
    <xf numFmtId="0" fontId="31" fillId="0" borderId="0" xfId="0" applyFont="1" applyAlignment="1">
      <alignment horizontal="left" vertical="center"/>
    </xf>
    <xf numFmtId="0" fontId="31" fillId="0" borderId="0" xfId="0" applyFont="1" applyAlignment="1">
      <alignment vertical="center"/>
    </xf>
    <xf numFmtId="0" fontId="31" fillId="0" borderId="18" xfId="0" applyFont="1" applyBorder="1" applyAlignment="1">
      <alignment vertical="center"/>
    </xf>
    <xf numFmtId="0" fontId="31" fillId="0" borderId="19" xfId="0" applyFont="1" applyBorder="1" applyAlignment="1">
      <alignment vertical="center"/>
    </xf>
    <xf numFmtId="0" fontId="31" fillId="0" borderId="20" xfId="0" applyFont="1" applyBorder="1" applyAlignment="1">
      <alignment vertical="center"/>
    </xf>
    <xf numFmtId="0" fontId="31" fillId="0" borderId="0" xfId="0" applyFont="1" applyAlignment="1">
      <alignment horizontal="left" vertical="center"/>
    </xf>
    <xf numFmtId="38" fontId="33" fillId="0" borderId="0" xfId="49" applyFont="1" applyAlignment="1">
      <alignment vertical="center"/>
    </xf>
    <xf numFmtId="0" fontId="31" fillId="0" borderId="0" xfId="0" applyFont="1" applyAlignment="1">
      <alignment horizontal="left" vertical="center"/>
    </xf>
    <xf numFmtId="0" fontId="31" fillId="0" borderId="0" xfId="0" applyFont="1" applyBorder="1" applyAlignment="1">
      <alignment horizontal="left" vertical="center"/>
    </xf>
    <xf numFmtId="0" fontId="31" fillId="0" borderId="0" xfId="0" applyFont="1" applyBorder="1" applyAlignment="1">
      <alignment vertical="center"/>
    </xf>
    <xf numFmtId="0" fontId="31" fillId="0" borderId="0" xfId="0" applyFont="1" applyBorder="1" applyAlignment="1" applyProtection="1">
      <alignment horizontal="left" vertical="center"/>
    </xf>
    <xf numFmtId="0" fontId="5" fillId="0" borderId="0" xfId="50" applyProtection="1">
      <alignment vertical="center"/>
    </xf>
    <xf numFmtId="0" fontId="5" fillId="0" borderId="0" xfId="50">
      <alignment vertical="center"/>
    </xf>
    <xf numFmtId="0" fontId="5" fillId="0" borderId="23" xfId="50" applyBorder="1">
      <alignment vertical="center"/>
    </xf>
    <xf numFmtId="0" fontId="5" fillId="0" borderId="23" xfId="50" applyFill="1" applyBorder="1">
      <alignment vertical="center"/>
    </xf>
    <xf numFmtId="0" fontId="4" fillId="0" borderId="14" xfId="50" applyFont="1" applyBorder="1" applyAlignment="1" applyProtection="1">
      <alignment horizontal="right" vertical="center"/>
    </xf>
    <xf numFmtId="0" fontId="4" fillId="0" borderId="0" xfId="50" applyFont="1">
      <alignment vertical="center"/>
    </xf>
    <xf numFmtId="0" fontId="4" fillId="0" borderId="14" xfId="50" applyFont="1" applyBorder="1" applyAlignment="1" applyProtection="1">
      <alignment vertical="center"/>
    </xf>
    <xf numFmtId="0" fontId="5" fillId="0" borderId="14" xfId="50" applyBorder="1" applyAlignment="1" applyProtection="1">
      <alignment vertical="center"/>
    </xf>
    <xf numFmtId="0" fontId="5" fillId="24" borderId="23" xfId="50" applyFill="1" applyBorder="1">
      <alignment vertical="center"/>
    </xf>
    <xf numFmtId="0" fontId="33" fillId="24" borderId="0" xfId="0" applyFont="1" applyFill="1" applyAlignment="1" applyProtection="1">
      <alignment horizontal="center" vertical="center"/>
      <protection locked="0"/>
    </xf>
    <xf numFmtId="0" fontId="31" fillId="0" borderId="0" xfId="0" applyFont="1" applyAlignment="1">
      <alignment vertical="center"/>
    </xf>
    <xf numFmtId="0" fontId="3" fillId="0" borderId="0" xfId="50" applyFont="1">
      <alignment vertical="center"/>
    </xf>
    <xf numFmtId="0" fontId="2" fillId="0" borderId="0" xfId="50" applyFont="1">
      <alignment vertical="center"/>
    </xf>
    <xf numFmtId="0" fontId="31" fillId="0" borderId="0" xfId="0" applyFont="1" applyAlignment="1">
      <alignment horizontal="right" vertical="center"/>
    </xf>
    <xf numFmtId="38" fontId="33" fillId="0" borderId="0" xfId="49" applyFont="1" applyAlignment="1">
      <alignment vertical="center"/>
    </xf>
    <xf numFmtId="0" fontId="33" fillId="24" borderId="0" xfId="0" applyFont="1" applyFill="1" applyAlignment="1" applyProtection="1">
      <alignment horizontal="center" vertical="center" shrinkToFit="1"/>
      <protection locked="0"/>
    </xf>
    <xf numFmtId="0" fontId="31" fillId="24" borderId="23" xfId="0" applyFont="1" applyFill="1" applyBorder="1" applyAlignment="1">
      <alignment horizontal="center" vertical="center"/>
    </xf>
    <xf numFmtId="0" fontId="31" fillId="0" borderId="0" xfId="0" applyFont="1" applyBorder="1" applyAlignment="1">
      <alignment horizontal="center" vertical="center"/>
    </xf>
    <xf numFmtId="0" fontId="31" fillId="0" borderId="0" xfId="0" applyFont="1" applyFill="1" applyAlignment="1">
      <alignment vertical="center" shrinkToFit="1"/>
    </xf>
    <xf numFmtId="0" fontId="33" fillId="24" borderId="0" xfId="0" applyFont="1" applyFill="1" applyAlignment="1" applyProtection="1">
      <alignment horizontal="left" vertical="top" wrapText="1"/>
      <protection locked="0"/>
    </xf>
    <xf numFmtId="0" fontId="31" fillId="0" borderId="0" xfId="0" applyFont="1" applyAlignment="1">
      <alignment horizontal="center" vertical="center"/>
    </xf>
    <xf numFmtId="0" fontId="31" fillId="0" borderId="0" xfId="0" applyFont="1" applyAlignment="1">
      <alignment horizontal="left" vertical="center" shrinkToFit="1"/>
    </xf>
    <xf numFmtId="0" fontId="33" fillId="24" borderId="0" xfId="0" applyFont="1" applyFill="1" applyAlignment="1" applyProtection="1">
      <alignment horizontal="left" vertical="center" shrinkToFit="1"/>
      <protection locked="0"/>
    </xf>
    <xf numFmtId="0" fontId="31" fillId="0" borderId="50" xfId="0" applyFont="1" applyBorder="1" applyAlignment="1">
      <alignment horizontal="center" vertical="center"/>
    </xf>
    <xf numFmtId="186" fontId="31" fillId="0" borderId="0" xfId="0" applyNumberFormat="1" applyFont="1" applyFill="1" applyAlignment="1">
      <alignment horizontal="right" vertical="center"/>
    </xf>
    <xf numFmtId="38" fontId="31" fillId="0" borderId="0" xfId="49" applyFont="1" applyAlignment="1">
      <alignment horizontal="center" vertical="center"/>
    </xf>
    <xf numFmtId="38" fontId="33" fillId="0" borderId="0" xfId="49" applyFont="1" applyAlignment="1">
      <alignment horizontal="right" vertical="center"/>
    </xf>
    <xf numFmtId="0" fontId="37" fillId="0" borderId="0" xfId="0" applyFont="1" applyAlignment="1">
      <alignment horizontal="center" vertical="center"/>
    </xf>
    <xf numFmtId="49" fontId="33" fillId="24" borderId="0" xfId="0" applyNumberFormat="1" applyFont="1" applyFill="1" applyAlignment="1" applyProtection="1">
      <alignment horizontal="center" vertical="center"/>
      <protection locked="0"/>
    </xf>
    <xf numFmtId="49" fontId="33" fillId="0" borderId="0" xfId="0" applyNumberFormat="1" applyFont="1" applyFill="1" applyAlignment="1" applyProtection="1">
      <alignment horizontal="right" vertical="center"/>
    </xf>
    <xf numFmtId="0" fontId="31" fillId="0" borderId="0" xfId="0" applyFont="1" applyAlignment="1">
      <alignment horizontal="left" vertical="center"/>
    </xf>
    <xf numFmtId="49" fontId="33" fillId="24" borderId="0" xfId="0" applyNumberFormat="1" applyFont="1" applyFill="1" applyAlignment="1" applyProtection="1">
      <alignment horizontal="right" vertical="center"/>
      <protection locked="0"/>
    </xf>
    <xf numFmtId="0" fontId="33" fillId="24" borderId="0" xfId="0" applyFont="1" applyFill="1" applyAlignment="1" applyProtection="1">
      <alignment horizontal="center" vertical="center"/>
      <protection locked="0"/>
    </xf>
    <xf numFmtId="0" fontId="33" fillId="24" borderId="0" xfId="0" applyFont="1" applyFill="1" applyAlignment="1" applyProtection="1">
      <alignment horizontal="left" vertical="top" wrapText="1" shrinkToFit="1"/>
      <protection locked="0"/>
    </xf>
    <xf numFmtId="38" fontId="33" fillId="0" borderId="0" xfId="49" applyFont="1" applyFill="1" applyAlignment="1">
      <alignment vertical="center"/>
    </xf>
    <xf numFmtId="3" fontId="33" fillId="0" borderId="0" xfId="0" applyNumberFormat="1" applyFont="1" applyFill="1" applyAlignment="1" applyProtection="1">
      <alignment horizontal="center" vertical="center"/>
    </xf>
    <xf numFmtId="176" fontId="33" fillId="0" borderId="43" xfId="46" applyNumberFormat="1" applyFont="1" applyFill="1" applyBorder="1" applyAlignment="1" applyProtection="1">
      <alignment horizontal="center" vertical="center" shrinkToFit="1"/>
      <protection locked="0"/>
    </xf>
    <xf numFmtId="176" fontId="33" fillId="0" borderId="35" xfId="46" applyNumberFormat="1" applyFont="1" applyFill="1" applyBorder="1" applyAlignment="1" applyProtection="1">
      <alignment horizontal="center" vertical="center" shrinkToFit="1"/>
      <protection locked="0"/>
    </xf>
    <xf numFmtId="184" fontId="33" fillId="0" borderId="42" xfId="49" applyNumberFormat="1" applyFont="1" applyFill="1" applyBorder="1" applyAlignment="1" applyProtection="1">
      <alignment vertical="center" shrinkToFit="1"/>
      <protection locked="0"/>
    </xf>
    <xf numFmtId="184" fontId="33" fillId="0" borderId="25" xfId="49" applyNumberFormat="1" applyFont="1" applyFill="1" applyBorder="1" applyAlignment="1" applyProtection="1">
      <alignment vertical="center" shrinkToFit="1"/>
      <protection locked="0"/>
    </xf>
    <xf numFmtId="176" fontId="31" fillId="0" borderId="40" xfId="46" applyNumberFormat="1" applyFont="1" applyBorder="1" applyAlignment="1" applyProtection="1">
      <alignment horizontal="center" vertical="center"/>
    </xf>
    <xf numFmtId="176" fontId="31" fillId="0" borderId="41" xfId="46" applyNumberFormat="1" applyFont="1" applyBorder="1" applyAlignment="1" applyProtection="1">
      <alignment horizontal="center" vertical="center"/>
    </xf>
    <xf numFmtId="176" fontId="31" fillId="0" borderId="13" xfId="46" applyNumberFormat="1" applyFont="1" applyBorder="1" applyAlignment="1" applyProtection="1">
      <alignment horizontal="center" vertical="center"/>
    </xf>
    <xf numFmtId="176" fontId="31" fillId="0" borderId="15" xfId="46" applyNumberFormat="1" applyFont="1" applyBorder="1" applyAlignment="1" applyProtection="1">
      <alignment horizontal="center" vertical="center"/>
    </xf>
    <xf numFmtId="176" fontId="31" fillId="0" borderId="43" xfId="46" applyNumberFormat="1" applyFont="1" applyBorder="1" applyAlignment="1" applyProtection="1">
      <alignment horizontal="center" vertical="center"/>
    </xf>
    <xf numFmtId="176" fontId="31" fillId="0" borderId="35" xfId="46" applyNumberFormat="1" applyFont="1" applyBorder="1" applyAlignment="1" applyProtection="1">
      <alignment horizontal="center" vertical="center"/>
    </xf>
    <xf numFmtId="185" fontId="33" fillId="0" borderId="42" xfId="46" applyNumberFormat="1" applyFont="1" applyFill="1" applyBorder="1" applyAlignment="1" applyProtection="1">
      <alignment vertical="center" shrinkToFit="1"/>
      <protection locked="0"/>
    </xf>
    <xf numFmtId="185" fontId="33" fillId="0" borderId="25" xfId="46" applyNumberFormat="1" applyFont="1" applyFill="1" applyBorder="1" applyAlignment="1" applyProtection="1">
      <alignment vertical="center" shrinkToFit="1"/>
      <protection locked="0"/>
    </xf>
    <xf numFmtId="185" fontId="33" fillId="0" borderId="47" xfId="46" applyNumberFormat="1" applyFont="1" applyFill="1" applyBorder="1" applyAlignment="1" applyProtection="1">
      <alignment vertical="center" shrinkToFit="1"/>
      <protection locked="0"/>
    </xf>
    <xf numFmtId="185" fontId="33" fillId="0" borderId="37" xfId="46" applyNumberFormat="1" applyFont="1" applyFill="1" applyBorder="1" applyAlignment="1" applyProtection="1">
      <alignment vertical="center" shrinkToFit="1"/>
      <protection locked="0"/>
    </xf>
    <xf numFmtId="185" fontId="33" fillId="0" borderId="48" xfId="46" applyNumberFormat="1" applyFont="1" applyFill="1" applyBorder="1" applyAlignment="1" applyProtection="1">
      <alignment vertical="center" shrinkToFit="1"/>
      <protection locked="0"/>
    </xf>
    <xf numFmtId="185" fontId="33" fillId="0" borderId="38" xfId="46" applyNumberFormat="1" applyFont="1" applyFill="1" applyBorder="1" applyAlignment="1" applyProtection="1">
      <alignment vertical="center" shrinkToFit="1"/>
      <protection locked="0"/>
    </xf>
    <xf numFmtId="185" fontId="33" fillId="0" borderId="36" xfId="46" applyNumberFormat="1" applyFont="1" applyFill="1" applyBorder="1" applyAlignment="1" applyProtection="1">
      <alignment vertical="center" shrinkToFit="1"/>
      <protection locked="0"/>
    </xf>
    <xf numFmtId="185" fontId="33" fillId="0" borderId="45" xfId="46" applyNumberFormat="1" applyFont="1" applyFill="1" applyBorder="1" applyAlignment="1" applyProtection="1">
      <alignment vertical="center" shrinkToFit="1"/>
      <protection locked="0"/>
    </xf>
    <xf numFmtId="0" fontId="33" fillId="25" borderId="24" xfId="46" applyNumberFormat="1" applyFont="1" applyFill="1" applyBorder="1" applyAlignment="1" applyProtection="1">
      <alignment horizontal="center" vertical="center" shrinkToFit="1"/>
      <protection locked="0"/>
    </xf>
    <xf numFmtId="0" fontId="33" fillId="25" borderId="29" xfId="46" applyNumberFormat="1" applyFont="1" applyFill="1" applyBorder="1" applyAlignment="1" applyProtection="1">
      <alignment horizontal="center" vertical="center" shrinkToFit="1"/>
      <protection locked="0"/>
    </xf>
    <xf numFmtId="0" fontId="33" fillId="25" borderId="25" xfId="46" applyNumberFormat="1" applyFont="1" applyFill="1" applyBorder="1" applyAlignment="1" applyProtection="1">
      <alignment horizontal="center" vertical="center" shrinkToFit="1"/>
      <protection locked="0"/>
    </xf>
    <xf numFmtId="182" fontId="33" fillId="0" borderId="24" xfId="46" applyNumberFormat="1" applyFont="1" applyFill="1" applyBorder="1" applyAlignment="1" applyProtection="1">
      <alignment horizontal="center" shrinkToFit="1"/>
      <protection locked="0"/>
    </xf>
    <xf numFmtId="182" fontId="33" fillId="0" borderId="29" xfId="46" applyNumberFormat="1" applyFont="1" applyFill="1" applyBorder="1" applyAlignment="1" applyProtection="1">
      <alignment horizontal="center" shrinkToFit="1"/>
      <protection locked="0"/>
    </xf>
    <xf numFmtId="184" fontId="33" fillId="0" borderId="24" xfId="49" applyNumberFormat="1" applyFont="1" applyFill="1" applyBorder="1" applyAlignment="1" applyProtection="1">
      <alignment vertical="center" shrinkToFit="1"/>
      <protection locked="0"/>
    </xf>
    <xf numFmtId="184" fontId="33" fillId="0" borderId="29" xfId="49" applyNumberFormat="1" applyFont="1" applyFill="1" applyBorder="1" applyAlignment="1" applyProtection="1">
      <alignment vertical="center" shrinkToFit="1"/>
      <protection locked="0"/>
    </xf>
    <xf numFmtId="183" fontId="33" fillId="0" borderId="29" xfId="46" applyNumberFormat="1" applyFont="1" applyFill="1" applyBorder="1" applyAlignment="1" applyProtection="1">
      <alignment horizontal="center" vertical="top" shrinkToFit="1"/>
      <protection locked="0"/>
    </xf>
    <xf numFmtId="183" fontId="33" fillId="0" borderId="25" xfId="46" applyNumberFormat="1" applyFont="1" applyFill="1" applyBorder="1" applyAlignment="1" applyProtection="1">
      <alignment horizontal="center" vertical="top" shrinkToFit="1"/>
      <protection locked="0"/>
    </xf>
    <xf numFmtId="185" fontId="33" fillId="0" borderId="51" xfId="46" applyNumberFormat="1" applyFont="1" applyFill="1" applyBorder="1" applyAlignment="1" applyProtection="1">
      <alignment vertical="center" shrinkToFit="1"/>
      <protection locked="0"/>
    </xf>
    <xf numFmtId="0" fontId="46" fillId="0" borderId="0" xfId="0" applyNumberFormat="1" applyFont="1" applyFill="1" applyAlignment="1" applyProtection="1">
      <alignment horizontal="center" vertical="center"/>
    </xf>
    <xf numFmtId="176" fontId="31" fillId="0" borderId="24" xfId="46" applyNumberFormat="1" applyFont="1" applyBorder="1" applyAlignment="1" applyProtection="1">
      <alignment horizontal="center" vertical="center"/>
    </xf>
    <xf numFmtId="176" fontId="31" fillId="0" borderId="29" xfId="46" applyNumberFormat="1" applyFont="1" applyBorder="1" applyAlignment="1" applyProtection="1">
      <alignment horizontal="center" vertical="center"/>
    </xf>
    <xf numFmtId="176" fontId="31" fillId="0" borderId="25" xfId="46" applyNumberFormat="1" applyFont="1" applyBorder="1" applyAlignment="1" applyProtection="1">
      <alignment horizontal="center" vertical="center"/>
    </xf>
    <xf numFmtId="176" fontId="31" fillId="0" borderId="34" xfId="46" applyNumberFormat="1" applyFont="1" applyBorder="1" applyAlignment="1" applyProtection="1">
      <alignment horizontal="center" vertical="center"/>
    </xf>
    <xf numFmtId="176" fontId="31" fillId="0" borderId="27" xfId="46" applyNumberFormat="1" applyFont="1" applyBorder="1" applyAlignment="1" applyProtection="1">
      <alignment horizontal="center" vertical="center"/>
    </xf>
    <xf numFmtId="0" fontId="31" fillId="0" borderId="34" xfId="46" applyFont="1" applyBorder="1" applyAlignment="1" applyProtection="1">
      <alignment horizontal="center" vertical="center" wrapText="1" shrinkToFit="1"/>
    </xf>
    <xf numFmtId="0" fontId="31" fillId="0" borderId="27" xfId="46" applyFont="1" applyBorder="1" applyAlignment="1" applyProtection="1">
      <alignment horizontal="center" vertical="center" shrinkToFit="1"/>
    </xf>
    <xf numFmtId="0" fontId="31" fillId="0" borderId="44" xfId="46" applyFont="1" applyBorder="1" applyAlignment="1" applyProtection="1">
      <alignment horizontal="center" vertical="center" wrapText="1"/>
    </xf>
    <xf numFmtId="0" fontId="31" fillId="0" borderId="31" xfId="46" applyFont="1" applyBorder="1" applyAlignment="1" applyProtection="1">
      <alignment horizontal="center" vertical="center" wrapText="1"/>
    </xf>
    <xf numFmtId="0" fontId="33" fillId="24" borderId="10" xfId="45" applyFont="1" applyFill="1" applyBorder="1" applyAlignment="1" applyProtection="1">
      <alignment horizontal="center" vertical="center"/>
      <protection locked="0"/>
    </xf>
    <xf numFmtId="0" fontId="33" fillId="24" borderId="11" xfId="45" applyFont="1" applyFill="1" applyBorder="1" applyAlignment="1" applyProtection="1">
      <alignment horizontal="center" vertical="center"/>
      <protection locked="0"/>
    </xf>
    <xf numFmtId="0" fontId="33" fillId="24" borderId="12" xfId="45" applyFont="1" applyFill="1" applyBorder="1" applyAlignment="1" applyProtection="1">
      <alignment horizontal="center" vertical="center"/>
      <protection locked="0"/>
    </xf>
    <xf numFmtId="177" fontId="33" fillId="24" borderId="10" xfId="45" applyNumberFormat="1" applyFont="1" applyFill="1" applyBorder="1" applyAlignment="1" applyProtection="1">
      <alignment horizontal="center" vertical="center"/>
      <protection locked="0"/>
    </xf>
    <xf numFmtId="177" fontId="33" fillId="24" borderId="11" xfId="45" applyNumberFormat="1" applyFont="1" applyFill="1" applyBorder="1" applyAlignment="1" applyProtection="1">
      <alignment horizontal="center" vertical="center"/>
      <protection locked="0"/>
    </xf>
    <xf numFmtId="177" fontId="33" fillId="24" borderId="12" xfId="45" applyNumberFormat="1" applyFont="1" applyFill="1" applyBorder="1" applyAlignment="1" applyProtection="1">
      <alignment horizontal="center" vertical="center"/>
      <protection locked="0"/>
    </xf>
    <xf numFmtId="178" fontId="33" fillId="24" borderId="10" xfId="45" applyNumberFormat="1" applyFont="1" applyFill="1" applyBorder="1" applyAlignment="1" applyProtection="1">
      <alignment horizontal="right" vertical="center"/>
      <protection locked="0"/>
    </xf>
    <xf numFmtId="178" fontId="33" fillId="24" borderId="11" xfId="45" applyNumberFormat="1" applyFont="1" applyFill="1" applyBorder="1" applyAlignment="1" applyProtection="1">
      <alignment horizontal="right" vertical="center"/>
      <protection locked="0"/>
    </xf>
    <xf numFmtId="178" fontId="33" fillId="24" borderId="12" xfId="45" applyNumberFormat="1" applyFont="1" applyFill="1" applyBorder="1" applyAlignment="1" applyProtection="1">
      <alignment horizontal="right" vertical="center"/>
      <protection locked="0"/>
    </xf>
    <xf numFmtId="177" fontId="33" fillId="24" borderId="18" xfId="45" applyNumberFormat="1" applyFont="1" applyFill="1" applyBorder="1" applyAlignment="1" applyProtection="1">
      <alignment horizontal="left" vertical="center" wrapText="1"/>
      <protection locked="0"/>
    </xf>
    <xf numFmtId="177" fontId="33" fillId="24" borderId="19" xfId="45" applyNumberFormat="1" applyFont="1" applyFill="1" applyBorder="1" applyAlignment="1" applyProtection="1">
      <alignment horizontal="left" vertical="center" wrapText="1"/>
      <protection locked="0"/>
    </xf>
    <xf numFmtId="177" fontId="33" fillId="24" borderId="20" xfId="45" applyNumberFormat="1" applyFont="1" applyFill="1" applyBorder="1" applyAlignment="1" applyProtection="1">
      <alignment horizontal="left" vertical="center" wrapText="1"/>
      <protection locked="0"/>
    </xf>
    <xf numFmtId="0" fontId="31" fillId="0" borderId="18" xfId="45" applyFont="1" applyFill="1" applyBorder="1" applyAlignment="1" applyProtection="1">
      <alignment horizontal="center" vertical="center" shrinkToFit="1"/>
    </xf>
    <xf numFmtId="0" fontId="31" fillId="0" borderId="19" xfId="45" applyFont="1" applyFill="1" applyBorder="1" applyAlignment="1" applyProtection="1">
      <alignment horizontal="center" vertical="center" shrinkToFit="1"/>
    </xf>
    <xf numFmtId="178" fontId="31" fillId="0" borderId="10" xfId="45" applyNumberFormat="1" applyFont="1" applyFill="1" applyBorder="1" applyAlignment="1" applyProtection="1">
      <alignment horizontal="right" vertical="center" shrinkToFit="1"/>
    </xf>
    <xf numFmtId="178" fontId="31" fillId="0" borderId="11" xfId="45" applyNumberFormat="1" applyFont="1" applyFill="1" applyBorder="1" applyAlignment="1" applyProtection="1">
      <alignment horizontal="right" vertical="center" shrinkToFit="1"/>
    </xf>
    <xf numFmtId="178" fontId="31" fillId="0" borderId="12" xfId="45" applyNumberFormat="1" applyFont="1" applyFill="1" applyBorder="1" applyAlignment="1" applyProtection="1">
      <alignment horizontal="right" vertical="center" shrinkToFit="1"/>
    </xf>
    <xf numFmtId="0" fontId="33" fillId="24" borderId="10" xfId="45" applyFont="1" applyFill="1" applyBorder="1" applyAlignment="1" applyProtection="1">
      <alignment horizontal="center" vertical="center" shrinkToFit="1"/>
      <protection locked="0"/>
    </xf>
    <xf numFmtId="0" fontId="33" fillId="24" borderId="11" xfId="45" applyFont="1" applyFill="1" applyBorder="1" applyAlignment="1" applyProtection="1">
      <alignment horizontal="center" vertical="center" shrinkToFit="1"/>
      <protection locked="0"/>
    </xf>
    <xf numFmtId="0" fontId="33" fillId="24" borderId="12" xfId="45" applyFont="1" applyFill="1" applyBorder="1" applyAlignment="1" applyProtection="1">
      <alignment horizontal="center" vertical="center" shrinkToFit="1"/>
      <protection locked="0"/>
    </xf>
    <xf numFmtId="0" fontId="33" fillId="24" borderId="13" xfId="45" applyFont="1" applyFill="1" applyBorder="1" applyAlignment="1" applyProtection="1">
      <alignment horizontal="center" vertical="center"/>
      <protection locked="0"/>
    </xf>
    <xf numFmtId="0" fontId="33" fillId="24" borderId="14" xfId="45" applyFont="1" applyFill="1" applyBorder="1" applyAlignment="1" applyProtection="1">
      <alignment horizontal="center" vertical="center"/>
      <protection locked="0"/>
    </xf>
    <xf numFmtId="0" fontId="33" fillId="24" borderId="15" xfId="45" applyFont="1" applyFill="1" applyBorder="1" applyAlignment="1" applyProtection="1">
      <alignment horizontal="center" vertical="center"/>
      <protection locked="0"/>
    </xf>
    <xf numFmtId="0" fontId="33" fillId="24" borderId="16" xfId="45" applyFont="1" applyFill="1" applyBorder="1" applyAlignment="1" applyProtection="1">
      <alignment horizontal="center" vertical="center"/>
      <protection locked="0"/>
    </xf>
    <xf numFmtId="0" fontId="33" fillId="24" borderId="0" xfId="45" applyFont="1" applyFill="1" applyBorder="1" applyAlignment="1" applyProtection="1">
      <alignment horizontal="center" vertical="center"/>
      <protection locked="0"/>
    </xf>
    <xf numFmtId="0" fontId="33" fillId="24" borderId="17" xfId="45" applyFont="1" applyFill="1" applyBorder="1" applyAlignment="1" applyProtection="1">
      <alignment horizontal="center" vertical="center"/>
      <protection locked="0"/>
    </xf>
    <xf numFmtId="178" fontId="33" fillId="0" borderId="18" xfId="45" applyNumberFormat="1" applyFont="1" applyFill="1" applyBorder="1" applyAlignment="1" applyProtection="1">
      <alignment horizontal="right" vertical="center" shrinkToFit="1"/>
    </xf>
    <xf numFmtId="178" fontId="33" fillId="0" borderId="19" xfId="45" applyNumberFormat="1" applyFont="1" applyFill="1" applyBorder="1" applyAlignment="1" applyProtection="1">
      <alignment horizontal="right" vertical="center" shrinkToFit="1"/>
    </xf>
    <xf numFmtId="178" fontId="33" fillId="0" borderId="20" xfId="45" applyNumberFormat="1" applyFont="1" applyFill="1" applyBorder="1" applyAlignment="1" applyProtection="1">
      <alignment horizontal="right" vertical="center" shrinkToFit="1"/>
    </xf>
    <xf numFmtId="0" fontId="31" fillId="0" borderId="10" xfId="45" applyFont="1" applyFill="1" applyBorder="1" applyAlignment="1" applyProtection="1">
      <alignment horizontal="center" vertical="center"/>
    </xf>
    <xf numFmtId="0" fontId="31" fillId="0" borderId="11" xfId="45" applyFont="1" applyFill="1" applyBorder="1" applyAlignment="1" applyProtection="1">
      <alignment horizontal="center" vertical="center"/>
    </xf>
    <xf numFmtId="0" fontId="31" fillId="0" borderId="12" xfId="45" applyFont="1" applyFill="1" applyBorder="1" applyAlignment="1" applyProtection="1">
      <alignment horizontal="center" vertical="center"/>
    </xf>
    <xf numFmtId="0" fontId="31" fillId="0" borderId="10" xfId="45" applyFont="1" applyFill="1" applyBorder="1" applyAlignment="1" applyProtection="1">
      <alignment horizontal="center" vertical="center" wrapText="1"/>
    </xf>
    <xf numFmtId="0" fontId="31" fillId="0" borderId="11" xfId="45" applyFont="1" applyFill="1" applyBorder="1" applyAlignment="1" applyProtection="1">
      <alignment horizontal="center" vertical="center" wrapText="1"/>
    </xf>
    <xf numFmtId="0" fontId="31" fillId="0" borderId="12" xfId="45" applyFont="1" applyFill="1" applyBorder="1" applyAlignment="1" applyProtection="1">
      <alignment horizontal="center" vertical="center" wrapText="1"/>
    </xf>
    <xf numFmtId="177" fontId="33" fillId="24" borderId="18" xfId="45" applyNumberFormat="1" applyFont="1" applyFill="1" applyBorder="1" applyAlignment="1" applyProtection="1">
      <alignment horizontal="left" vertical="center" wrapText="1"/>
    </xf>
    <xf numFmtId="177" fontId="33" fillId="24" borderId="19" xfId="45" applyNumberFormat="1" applyFont="1" applyFill="1" applyBorder="1" applyAlignment="1" applyProtection="1">
      <alignment horizontal="left" vertical="center" wrapText="1"/>
    </xf>
    <xf numFmtId="177" fontId="33" fillId="24" borderId="20" xfId="45" applyNumberFormat="1" applyFont="1" applyFill="1" applyBorder="1" applyAlignment="1" applyProtection="1">
      <alignment horizontal="left" vertical="center" wrapText="1"/>
    </xf>
    <xf numFmtId="0" fontId="31" fillId="0" borderId="10" xfId="45" applyFont="1" applyFill="1" applyBorder="1" applyAlignment="1" applyProtection="1">
      <alignment horizontal="center" vertical="center" shrinkToFit="1"/>
    </xf>
    <xf numFmtId="0" fontId="31" fillId="0" borderId="11" xfId="45" applyFont="1" applyFill="1" applyBorder="1" applyAlignment="1" applyProtection="1">
      <alignment horizontal="center" vertical="center" shrinkToFit="1"/>
    </xf>
    <xf numFmtId="0" fontId="31" fillId="0" borderId="12" xfId="45" applyFont="1" applyFill="1" applyBorder="1" applyAlignment="1" applyProtection="1">
      <alignment horizontal="center" vertical="center" shrinkToFit="1"/>
    </xf>
    <xf numFmtId="178" fontId="33" fillId="24" borderId="18" xfId="45" applyNumberFormat="1" applyFont="1" applyFill="1" applyBorder="1" applyAlignment="1" applyProtection="1">
      <alignment horizontal="right" vertical="center" shrinkToFit="1"/>
    </xf>
    <xf numFmtId="178" fontId="33" fillId="24" borderId="19" xfId="45" applyNumberFormat="1" applyFont="1" applyFill="1" applyBorder="1" applyAlignment="1" applyProtection="1">
      <alignment horizontal="right" vertical="center" shrinkToFit="1"/>
    </xf>
    <xf numFmtId="178" fontId="33" fillId="24" borderId="20" xfId="45" applyNumberFormat="1" applyFont="1" applyFill="1" applyBorder="1" applyAlignment="1" applyProtection="1">
      <alignment horizontal="right" vertical="center" shrinkToFit="1"/>
    </xf>
    <xf numFmtId="177" fontId="31" fillId="0" borderId="10" xfId="45" applyNumberFormat="1" applyFont="1" applyFill="1" applyBorder="1" applyAlignment="1" applyProtection="1">
      <alignment horizontal="center" vertical="center"/>
      <protection locked="0"/>
    </xf>
    <xf numFmtId="177" fontId="31" fillId="0" borderId="11" xfId="45" applyNumberFormat="1" applyFont="1" applyFill="1" applyBorder="1" applyAlignment="1" applyProtection="1">
      <alignment horizontal="center" vertical="center"/>
      <protection locked="0"/>
    </xf>
    <xf numFmtId="177" fontId="31" fillId="0" borderId="12" xfId="45" applyNumberFormat="1" applyFont="1" applyFill="1" applyBorder="1" applyAlignment="1" applyProtection="1">
      <alignment horizontal="center" vertical="center"/>
      <protection locked="0"/>
    </xf>
    <xf numFmtId="0" fontId="31" fillId="0" borderId="18" xfId="45" applyFont="1" applyFill="1" applyBorder="1" applyAlignment="1" applyProtection="1">
      <alignment horizontal="left" vertical="center" indent="1" shrinkToFit="1"/>
    </xf>
    <xf numFmtId="0" fontId="31" fillId="0" borderId="19" xfId="45" applyFont="1" applyFill="1" applyBorder="1" applyAlignment="1" applyProtection="1">
      <alignment horizontal="left" vertical="center" indent="1" shrinkToFit="1"/>
    </xf>
    <xf numFmtId="0" fontId="31" fillId="0" borderId="20" xfId="45" applyFont="1" applyFill="1" applyBorder="1" applyAlignment="1" applyProtection="1">
      <alignment horizontal="left" vertical="center" indent="1" shrinkToFit="1"/>
    </xf>
    <xf numFmtId="0" fontId="31" fillId="0" borderId="10" xfId="45" applyFont="1" applyFill="1" applyBorder="1" applyAlignment="1" applyProtection="1">
      <alignment horizontal="center" vertical="center"/>
      <protection locked="0"/>
    </xf>
    <xf numFmtId="0" fontId="31" fillId="0" borderId="11" xfId="45" applyFont="1" applyFill="1" applyBorder="1" applyAlignment="1" applyProtection="1">
      <alignment horizontal="center" vertical="center"/>
      <protection locked="0"/>
    </xf>
    <xf numFmtId="0" fontId="31" fillId="0" borderId="12" xfId="45" applyFont="1" applyFill="1" applyBorder="1" applyAlignment="1" applyProtection="1">
      <alignment horizontal="center" vertical="center"/>
      <protection locked="0"/>
    </xf>
    <xf numFmtId="0" fontId="31" fillId="0" borderId="13" xfId="45" applyFont="1" applyFill="1" applyBorder="1" applyAlignment="1" applyProtection="1">
      <alignment horizontal="center" vertical="center"/>
      <protection locked="0"/>
    </xf>
    <xf numFmtId="0" fontId="31" fillId="0" borderId="14" xfId="45" applyFont="1" applyFill="1" applyBorder="1" applyAlignment="1" applyProtection="1">
      <alignment horizontal="center" vertical="center"/>
      <protection locked="0"/>
    </xf>
    <xf numFmtId="0" fontId="31" fillId="0" borderId="15" xfId="45" applyFont="1" applyFill="1" applyBorder="1" applyAlignment="1" applyProtection="1">
      <alignment horizontal="center" vertical="center"/>
      <protection locked="0"/>
    </xf>
    <xf numFmtId="0" fontId="31" fillId="0" borderId="18" xfId="45" applyFont="1" applyFill="1" applyBorder="1" applyAlignment="1" applyProtection="1">
      <alignment horizontal="left" vertical="center" shrinkToFit="1"/>
    </xf>
    <xf numFmtId="0" fontId="31" fillId="0" borderId="19" xfId="45" applyFont="1" applyFill="1" applyBorder="1" applyAlignment="1" applyProtection="1">
      <alignment horizontal="left" vertical="center" shrinkToFit="1"/>
    </xf>
    <xf numFmtId="0" fontId="31" fillId="0" borderId="20" xfId="45" applyFont="1" applyFill="1" applyBorder="1" applyAlignment="1" applyProtection="1">
      <alignment horizontal="left" vertical="center" shrinkToFit="1"/>
    </xf>
    <xf numFmtId="177" fontId="31" fillId="0" borderId="18" xfId="45" applyNumberFormat="1" applyFont="1" applyFill="1" applyBorder="1" applyAlignment="1" applyProtection="1">
      <alignment horizontal="center" vertical="center"/>
      <protection locked="0"/>
    </xf>
    <xf numFmtId="177" fontId="31" fillId="0" borderId="19" xfId="45" applyNumberFormat="1" applyFont="1" applyFill="1" applyBorder="1" applyAlignment="1" applyProtection="1">
      <alignment horizontal="center" vertical="center"/>
      <protection locked="0"/>
    </xf>
    <xf numFmtId="177" fontId="31" fillId="0" borderId="20" xfId="45" applyNumberFormat="1" applyFont="1" applyFill="1" applyBorder="1" applyAlignment="1" applyProtection="1">
      <alignment horizontal="center" vertical="center"/>
      <protection locked="0"/>
    </xf>
    <xf numFmtId="0" fontId="31" fillId="0" borderId="0" xfId="45" applyFont="1" applyFill="1" applyBorder="1" applyAlignment="1" applyProtection="1">
      <alignment horizontal="left" vertical="center" wrapText="1"/>
    </xf>
    <xf numFmtId="0" fontId="31" fillId="0" borderId="0" xfId="0" applyFont="1" applyFill="1" applyAlignment="1" applyProtection="1">
      <alignment horizontal="center" vertical="center"/>
    </xf>
    <xf numFmtId="0" fontId="31" fillId="0" borderId="0" xfId="45" applyFont="1" applyFill="1" applyBorder="1" applyAlignment="1" applyProtection="1">
      <alignment horizontal="center" vertical="center" wrapText="1"/>
    </xf>
    <xf numFmtId="49" fontId="31" fillId="0" borderId="10"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0" borderId="13" xfId="0" applyNumberFormat="1" applyFont="1" applyFill="1" applyBorder="1" applyAlignment="1" applyProtection="1">
      <alignment horizontal="center" vertical="center"/>
    </xf>
    <xf numFmtId="49" fontId="31" fillId="0" borderId="15" xfId="0" applyNumberFormat="1" applyFont="1" applyFill="1" applyBorder="1" applyAlignment="1" applyProtection="1">
      <alignment horizontal="center" vertical="center"/>
    </xf>
    <xf numFmtId="180" fontId="33" fillId="24" borderId="23" xfId="0" applyNumberFormat="1" applyFont="1" applyFill="1" applyBorder="1" applyAlignment="1" applyProtection="1">
      <alignment horizontal="center" vertical="center" shrinkToFit="1"/>
      <protection locked="0"/>
    </xf>
    <xf numFmtId="49" fontId="33" fillId="24" borderId="10" xfId="0" applyNumberFormat="1" applyFont="1" applyFill="1" applyBorder="1" applyAlignment="1" applyProtection="1">
      <alignment horizontal="center" vertical="center"/>
      <protection locked="0"/>
    </xf>
    <xf numFmtId="49" fontId="33" fillId="24" borderId="11" xfId="0" applyNumberFormat="1" applyFont="1" applyFill="1" applyBorder="1" applyAlignment="1" applyProtection="1">
      <alignment horizontal="center" vertical="center"/>
      <protection locked="0"/>
    </xf>
    <xf numFmtId="49" fontId="33" fillId="24" borderId="12" xfId="0" applyNumberFormat="1" applyFont="1" applyFill="1" applyBorder="1" applyAlignment="1" applyProtection="1">
      <alignment horizontal="center" vertical="center"/>
      <protection locked="0"/>
    </xf>
    <xf numFmtId="49" fontId="33" fillId="24" borderId="13" xfId="0" applyNumberFormat="1" applyFont="1" applyFill="1" applyBorder="1" applyAlignment="1" applyProtection="1">
      <alignment horizontal="center" vertical="center"/>
      <protection locked="0"/>
    </xf>
    <xf numFmtId="49" fontId="33" fillId="24" borderId="14" xfId="0" applyNumberFormat="1" applyFont="1" applyFill="1" applyBorder="1" applyAlignment="1" applyProtection="1">
      <alignment horizontal="center" vertical="center"/>
      <protection locked="0"/>
    </xf>
    <xf numFmtId="49" fontId="33" fillId="24" borderId="15" xfId="0" applyNumberFormat="1" applyFont="1" applyFill="1" applyBorder="1" applyAlignment="1" applyProtection="1">
      <alignment horizontal="center" vertical="center"/>
      <protection locked="0"/>
    </xf>
    <xf numFmtId="49" fontId="44" fillId="24" borderId="10" xfId="0" applyNumberFormat="1" applyFont="1" applyFill="1" applyBorder="1" applyAlignment="1" applyProtection="1">
      <alignment horizontal="center" vertical="center"/>
      <protection locked="0"/>
    </xf>
    <xf numFmtId="49" fontId="44" fillId="24" borderId="11" xfId="0" applyNumberFormat="1" applyFont="1" applyFill="1" applyBorder="1" applyAlignment="1" applyProtection="1">
      <alignment horizontal="center" vertical="center"/>
      <protection locked="0"/>
    </xf>
    <xf numFmtId="49" fontId="44" fillId="24" borderId="12" xfId="0" applyNumberFormat="1" applyFont="1" applyFill="1" applyBorder="1" applyAlignment="1" applyProtection="1">
      <alignment horizontal="center" vertical="center"/>
      <protection locked="0"/>
    </xf>
    <xf numFmtId="0" fontId="33" fillId="0" borderId="0" xfId="0" applyFont="1" applyFill="1" applyAlignment="1" applyProtection="1">
      <alignment horizontal="center" vertical="center" shrinkToFit="1"/>
    </xf>
    <xf numFmtId="0" fontId="31" fillId="0" borderId="0" xfId="0" applyFont="1" applyFill="1" applyAlignment="1" applyProtection="1">
      <alignment horizontal="center" vertical="center" shrinkToFit="1"/>
      <protection locked="0"/>
    </xf>
    <xf numFmtId="0" fontId="43" fillId="0" borderId="0" xfId="0" applyFont="1" applyAlignment="1">
      <alignment horizontal="center" vertical="center"/>
    </xf>
    <xf numFmtId="0" fontId="31" fillId="0" borderId="0" xfId="0" applyFont="1" applyFill="1" applyAlignment="1">
      <alignment horizontal="right" vertical="center"/>
    </xf>
    <xf numFmtId="0" fontId="31" fillId="0" borderId="0" xfId="0" applyFont="1" applyFill="1" applyAlignment="1">
      <alignment horizontal="center" vertical="center"/>
    </xf>
    <xf numFmtId="49" fontId="33" fillId="0" borderId="0" xfId="0" applyNumberFormat="1" applyFont="1" applyFill="1" applyAlignment="1" applyProtection="1">
      <alignment horizontal="center" vertical="center"/>
    </xf>
    <xf numFmtId="0" fontId="33" fillId="0" borderId="0" xfId="0" applyNumberFormat="1" applyFont="1" applyFill="1" applyAlignment="1" applyProtection="1">
      <alignment horizontal="center" vertical="center"/>
    </xf>
    <xf numFmtId="0" fontId="33" fillId="0" borderId="0" xfId="0" applyFont="1" applyFill="1" applyAlignment="1" applyProtection="1">
      <alignment horizontal="left" vertical="center" shrinkToFit="1"/>
    </xf>
    <xf numFmtId="0" fontId="33" fillId="0" borderId="0" xfId="0" applyFont="1" applyFill="1" applyAlignment="1" applyProtection="1">
      <alignment horizontal="left" vertical="top" wrapText="1" shrinkToFit="1"/>
    </xf>
    <xf numFmtId="49" fontId="42" fillId="0" borderId="23" xfId="0" applyNumberFormat="1" applyFont="1" applyFill="1" applyBorder="1" applyAlignment="1" applyProtection="1">
      <alignment horizontal="center" vertical="center"/>
    </xf>
    <xf numFmtId="49" fontId="33" fillId="24" borderId="23" xfId="0" applyNumberFormat="1" applyFont="1" applyFill="1" applyBorder="1" applyAlignment="1" applyProtection="1">
      <alignment horizontal="center" vertical="center"/>
      <protection locked="0"/>
    </xf>
    <xf numFmtId="49" fontId="42" fillId="0" borderId="10" xfId="0" applyNumberFormat="1" applyFont="1" applyFill="1" applyBorder="1" applyAlignment="1" applyProtection="1">
      <alignment horizontal="center" vertical="center"/>
    </xf>
    <xf numFmtId="49" fontId="42" fillId="0" borderId="11" xfId="0" applyNumberFormat="1" applyFont="1" applyFill="1" applyBorder="1" applyAlignment="1" applyProtection="1">
      <alignment horizontal="center" vertical="center"/>
    </xf>
    <xf numFmtId="49" fontId="42" fillId="0" borderId="12" xfId="0" applyNumberFormat="1" applyFont="1" applyFill="1" applyBorder="1" applyAlignment="1" applyProtection="1">
      <alignment horizontal="center" vertical="center"/>
    </xf>
    <xf numFmtId="49" fontId="42" fillId="0" borderId="13" xfId="0" applyNumberFormat="1" applyFont="1" applyFill="1" applyBorder="1" applyAlignment="1" applyProtection="1">
      <alignment horizontal="center" vertical="center"/>
    </xf>
    <xf numFmtId="49" fontId="42" fillId="0" borderId="14" xfId="0" applyNumberFormat="1" applyFont="1" applyFill="1" applyBorder="1" applyAlignment="1" applyProtection="1">
      <alignment horizontal="center" vertical="center"/>
    </xf>
    <xf numFmtId="49" fontId="42" fillId="0" borderId="15" xfId="0" applyNumberFormat="1" applyFont="1" applyFill="1" applyBorder="1" applyAlignment="1" applyProtection="1">
      <alignment horizontal="center" vertical="center"/>
    </xf>
    <xf numFmtId="49" fontId="31" fillId="0" borderId="11" xfId="0" applyNumberFormat="1" applyFont="1" applyFill="1" applyBorder="1" applyAlignment="1" applyProtection="1">
      <alignment horizontal="center" vertical="center"/>
    </xf>
    <xf numFmtId="49" fontId="33" fillId="0" borderId="0" xfId="0" applyNumberFormat="1" applyFont="1" applyFill="1" applyAlignment="1" applyProtection="1">
      <alignment horizontal="right" vertical="center" shrinkToFit="1"/>
    </xf>
    <xf numFmtId="0" fontId="33" fillId="0" borderId="0" xfId="0" applyNumberFormat="1" applyFont="1" applyFill="1" applyAlignment="1" applyProtection="1">
      <alignment horizontal="right" vertical="center" shrinkToFit="1"/>
    </xf>
    <xf numFmtId="0" fontId="33" fillId="0" borderId="0" xfId="0" applyNumberFormat="1" applyFont="1" applyFill="1" applyAlignment="1" applyProtection="1">
      <alignment horizontal="right" vertical="center"/>
    </xf>
    <xf numFmtId="0" fontId="33" fillId="0" borderId="0" xfId="0" applyFont="1" applyFill="1" applyAlignment="1" applyProtection="1">
      <alignment horizontal="center" vertical="center"/>
    </xf>
    <xf numFmtId="0" fontId="31" fillId="0" borderId="0" xfId="0" applyFont="1" applyAlignment="1" applyProtection="1">
      <alignment horizontal="center" vertical="center"/>
    </xf>
    <xf numFmtId="49" fontId="33" fillId="25" borderId="0" xfId="0" applyNumberFormat="1" applyFont="1" applyFill="1" applyAlignment="1" applyProtection="1">
      <alignment horizontal="left" vertical="center" indent="1"/>
      <protection locked="0"/>
    </xf>
    <xf numFmtId="0" fontId="31" fillId="0" borderId="0" xfId="0" applyFont="1" applyFill="1" applyAlignment="1" applyProtection="1">
      <alignment horizontal="right" vertical="center"/>
    </xf>
    <xf numFmtId="0" fontId="31" fillId="0" borderId="0" xfId="0" quotePrefix="1" applyFont="1" applyAlignment="1">
      <alignment vertical="center"/>
    </xf>
    <xf numFmtId="0" fontId="31" fillId="0" borderId="0" xfId="0" applyFont="1" applyAlignment="1">
      <alignment vertical="center"/>
    </xf>
    <xf numFmtId="0" fontId="33" fillId="0" borderId="0" xfId="0" applyFont="1" applyAlignment="1">
      <alignment vertical="center"/>
    </xf>
    <xf numFmtId="49" fontId="31" fillId="0" borderId="0" xfId="0" applyNumberFormat="1" applyFont="1" applyAlignment="1">
      <alignment vertical="center"/>
    </xf>
    <xf numFmtId="0" fontId="5" fillId="24" borderId="23" xfId="50" applyFill="1" applyBorder="1" applyAlignment="1">
      <alignment vertical="center"/>
    </xf>
    <xf numFmtId="0" fontId="4" fillId="24" borderId="23" xfId="50" applyFont="1" applyFill="1" applyBorder="1" applyAlignment="1">
      <alignment vertical="center"/>
    </xf>
    <xf numFmtId="0" fontId="1" fillId="0" borderId="14" xfId="50" applyFont="1" applyBorder="1" applyAlignment="1" applyProtection="1">
      <alignment horizontal="center" vertical="center"/>
    </xf>
    <xf numFmtId="0" fontId="5" fillId="0" borderId="14" xfId="50" applyBorder="1" applyAlignment="1" applyProtection="1">
      <alignment horizontal="center" vertical="center"/>
    </xf>
    <xf numFmtId="0" fontId="5" fillId="0" borderId="23" xfId="50" applyBorder="1" applyAlignment="1">
      <alignment vertical="center"/>
    </xf>
    <xf numFmtId="179" fontId="31" fillId="0" borderId="0" xfId="48" applyNumberFormat="1" applyFont="1" applyFill="1" applyAlignment="1">
      <alignment horizontal="left" vertical="center"/>
    </xf>
    <xf numFmtId="0" fontId="33" fillId="24" borderId="0" xfId="43" applyFont="1" applyFill="1" applyAlignment="1" applyProtection="1">
      <alignment horizontal="right" vertical="center"/>
      <protection locked="0"/>
    </xf>
    <xf numFmtId="0" fontId="33" fillId="24" borderId="0" xfId="43" applyFont="1" applyFill="1" applyAlignment="1" applyProtection="1">
      <alignment horizontal="center" vertical="center"/>
      <protection locked="0"/>
    </xf>
    <xf numFmtId="0" fontId="33" fillId="24" borderId="0" xfId="43" applyFont="1" applyFill="1" applyAlignment="1" applyProtection="1">
      <alignment horizontal="left" vertical="top" wrapText="1"/>
      <protection locked="0"/>
    </xf>
    <xf numFmtId="0" fontId="31" fillId="0" borderId="0" xfId="43" applyFont="1" applyAlignment="1">
      <alignment horizontal="center" vertical="center"/>
    </xf>
    <xf numFmtId="38" fontId="33" fillId="0" borderId="0" xfId="49" applyFont="1" applyFill="1" applyAlignment="1" applyProtection="1">
      <alignment horizontal="center" vertical="center"/>
      <protection locked="0"/>
    </xf>
    <xf numFmtId="0" fontId="31" fillId="0" borderId="0" xfId="43" applyFont="1" applyFill="1" applyAlignment="1">
      <alignment horizontal="center" vertical="center"/>
    </xf>
    <xf numFmtId="179" fontId="31" fillId="0" borderId="0" xfId="48" applyNumberFormat="1" applyFont="1" applyFill="1" applyAlignment="1">
      <alignment horizontal="center" vertical="center"/>
    </xf>
    <xf numFmtId="179" fontId="33" fillId="24" borderId="0" xfId="48" applyNumberFormat="1" applyFont="1" applyFill="1" applyAlignment="1" applyProtection="1">
      <alignment horizontal="center" vertical="center"/>
      <protection locked="0"/>
    </xf>
    <xf numFmtId="185" fontId="33" fillId="24" borderId="36" xfId="46" applyNumberFormat="1" applyFont="1" applyFill="1" applyBorder="1" applyAlignment="1" applyProtection="1">
      <alignment vertical="center" shrinkToFit="1"/>
      <protection locked="0"/>
    </xf>
    <xf numFmtId="185" fontId="33" fillId="24" borderId="45" xfId="46" applyNumberFormat="1" applyFont="1" applyFill="1" applyBorder="1" applyAlignment="1" applyProtection="1">
      <alignment vertical="center" shrinkToFit="1"/>
      <protection locked="0"/>
    </xf>
    <xf numFmtId="185" fontId="33" fillId="24" borderId="38" xfId="46" applyNumberFormat="1" applyFont="1" applyFill="1" applyBorder="1" applyAlignment="1" applyProtection="1">
      <alignment vertical="center" shrinkToFit="1"/>
      <protection locked="0"/>
    </xf>
    <xf numFmtId="178" fontId="33" fillId="0" borderId="10" xfId="45" applyNumberFormat="1" applyFont="1" applyFill="1" applyBorder="1" applyAlignment="1" applyProtection="1">
      <alignment horizontal="right" vertical="center"/>
      <protection locked="0"/>
    </xf>
    <xf numFmtId="178" fontId="33" fillId="0" borderId="11" xfId="45" applyNumberFormat="1" applyFont="1" applyFill="1" applyBorder="1" applyAlignment="1" applyProtection="1">
      <alignment horizontal="right" vertical="center"/>
      <protection locked="0"/>
    </xf>
    <xf numFmtId="178" fontId="33" fillId="0" borderId="12" xfId="45" applyNumberFormat="1" applyFont="1" applyFill="1" applyBorder="1" applyAlignment="1" applyProtection="1">
      <alignment horizontal="right" vertical="center"/>
      <protection locked="0"/>
    </xf>
    <xf numFmtId="0" fontId="2" fillId="0" borderId="14" xfId="50" applyFont="1" applyBorder="1" applyAlignment="1" applyProtection="1">
      <alignment horizontal="center" vertical="center"/>
    </xf>
    <xf numFmtId="0" fontId="31" fillId="0" borderId="0" xfId="0" applyFont="1" applyAlignment="1" applyProtection="1">
      <alignment horizontal="left" vertical="center"/>
    </xf>
    <xf numFmtId="49" fontId="33" fillId="0" borderId="0" xfId="0" applyNumberFormat="1" applyFont="1" applyFill="1" applyAlignment="1" applyProtection="1">
      <alignment horizontal="right" vertical="center"/>
      <protection locked="0"/>
    </xf>
    <xf numFmtId="0" fontId="33" fillId="0" borderId="0" xfId="0" applyNumberFormat="1" applyFont="1" applyFill="1" applyAlignment="1" applyProtection="1">
      <alignment horizontal="right" vertical="center"/>
      <protection locked="0"/>
    </xf>
    <xf numFmtId="0" fontId="31" fillId="0" borderId="11" xfId="45" applyFont="1" applyFill="1" applyBorder="1" applyAlignment="1" applyProtection="1">
      <alignment horizontal="left" vertical="center" wrapText="1"/>
    </xf>
    <xf numFmtId="0" fontId="31" fillId="0" borderId="19" xfId="45" applyFont="1" applyFill="1" applyBorder="1" applyAlignment="1" applyProtection="1">
      <alignment horizontal="distributed" vertical="center"/>
    </xf>
    <xf numFmtId="0" fontId="31" fillId="0" borderId="19" xfId="45" applyFont="1" applyFill="1" applyBorder="1" applyAlignment="1" applyProtection="1">
      <alignment horizontal="center" vertical="center"/>
    </xf>
    <xf numFmtId="49" fontId="33" fillId="0" borderId="0" xfId="43" applyNumberFormat="1" applyFont="1" applyFill="1" applyAlignment="1" applyProtection="1">
      <alignment horizontal="right" vertical="center"/>
    </xf>
    <xf numFmtId="0" fontId="33" fillId="0" borderId="0" xfId="43" applyNumberFormat="1" applyFont="1" applyFill="1" applyAlignment="1" applyProtection="1">
      <alignment horizontal="right" vertical="center"/>
    </xf>
    <xf numFmtId="0" fontId="33" fillId="0" borderId="19" xfId="45" applyFont="1" applyFill="1" applyBorder="1" applyAlignment="1" applyProtection="1">
      <alignment horizontal="center" vertical="center"/>
      <protection locked="0"/>
    </xf>
    <xf numFmtId="0" fontId="31" fillId="0" borderId="11" xfId="45" applyFont="1" applyFill="1" applyBorder="1" applyAlignment="1" applyProtection="1">
      <alignment horizontal="distributed" vertical="top" wrapText="1"/>
    </xf>
    <xf numFmtId="0" fontId="31" fillId="0" borderId="11" xfId="45" applyFont="1" applyFill="1" applyBorder="1" applyAlignment="1" applyProtection="1">
      <alignment horizontal="distributed" vertical="top"/>
    </xf>
    <xf numFmtId="0" fontId="31" fillId="0" borderId="0" xfId="45" applyFont="1" applyFill="1" applyBorder="1" applyAlignment="1" applyProtection="1">
      <alignment horizontal="distributed" vertical="top"/>
    </xf>
    <xf numFmtId="0" fontId="31" fillId="0" borderId="14" xfId="45" applyFont="1" applyFill="1" applyBorder="1" applyAlignment="1" applyProtection="1">
      <alignment horizontal="distributed" vertical="top"/>
    </xf>
    <xf numFmtId="0" fontId="33" fillId="24" borderId="11" xfId="45" applyFont="1" applyFill="1" applyBorder="1" applyAlignment="1" applyProtection="1">
      <alignment horizontal="left" vertical="center" wrapText="1"/>
      <protection locked="0"/>
    </xf>
    <xf numFmtId="0" fontId="33" fillId="24" borderId="12" xfId="45" applyFont="1" applyFill="1" applyBorder="1" applyAlignment="1" applyProtection="1">
      <alignment horizontal="left" vertical="center" wrapText="1"/>
      <protection locked="0"/>
    </xf>
    <xf numFmtId="0" fontId="33" fillId="24" borderId="0" xfId="45" applyFont="1" applyFill="1" applyBorder="1" applyAlignment="1" applyProtection="1">
      <alignment horizontal="left" vertical="center" wrapText="1"/>
      <protection locked="0"/>
    </xf>
    <xf numFmtId="0" fontId="33" fillId="24" borderId="17" xfId="45" applyFont="1" applyFill="1" applyBorder="1" applyAlignment="1" applyProtection="1">
      <alignment horizontal="left" vertical="center" wrapText="1"/>
      <protection locked="0"/>
    </xf>
    <xf numFmtId="0" fontId="33" fillId="24" borderId="14" xfId="45" applyFont="1" applyFill="1" applyBorder="1" applyAlignment="1" applyProtection="1">
      <alignment horizontal="left" vertical="center" wrapText="1"/>
      <protection locked="0"/>
    </xf>
    <xf numFmtId="0" fontId="33" fillId="24" borderId="15" xfId="45" applyFont="1" applyFill="1" applyBorder="1" applyAlignment="1" applyProtection="1">
      <alignment horizontal="left" vertical="center" wrapText="1"/>
      <protection locked="0"/>
    </xf>
    <xf numFmtId="0" fontId="33" fillId="0" borderId="24" xfId="46" applyNumberFormat="1" applyFont="1" applyFill="1" applyBorder="1" applyAlignment="1" applyProtection="1">
      <alignment horizontal="center" vertical="center" shrinkToFit="1"/>
      <protection locked="0"/>
    </xf>
    <xf numFmtId="0" fontId="33" fillId="0" borderId="29" xfId="46" applyNumberFormat="1" applyFont="1" applyFill="1" applyBorder="1" applyAlignment="1" applyProtection="1">
      <alignment horizontal="center" vertical="center" shrinkToFit="1"/>
      <protection locked="0"/>
    </xf>
    <xf numFmtId="0" fontId="33" fillId="0" borderId="25" xfId="46" applyNumberFormat="1" applyFont="1" applyFill="1" applyBorder="1" applyAlignment="1" applyProtection="1">
      <alignment horizontal="center" vertical="center" shrinkToFit="1"/>
      <protection locked="0"/>
    </xf>
    <xf numFmtId="0" fontId="31" fillId="0" borderId="18" xfId="45" applyFont="1" applyFill="1" applyBorder="1" applyAlignment="1" applyProtection="1">
      <alignment horizontal="center" vertical="center"/>
      <protection locked="0"/>
    </xf>
    <xf numFmtId="0" fontId="31" fillId="0" borderId="19" xfId="45" applyFont="1" applyFill="1" applyBorder="1" applyAlignment="1" applyProtection="1">
      <alignment horizontal="center" vertical="center"/>
      <protection locked="0"/>
    </xf>
    <xf numFmtId="0" fontId="31" fillId="0" borderId="20" xfId="45" applyFont="1" applyFill="1" applyBorder="1" applyAlignment="1" applyProtection="1">
      <alignment horizontal="center" vertical="center"/>
      <protection locked="0"/>
    </xf>
    <xf numFmtId="38" fontId="33" fillId="0" borderId="10" xfId="49" applyFont="1" applyFill="1" applyBorder="1" applyAlignment="1" applyProtection="1">
      <alignment horizontal="right" vertical="center"/>
    </xf>
    <xf numFmtId="38" fontId="33" fillId="0" borderId="11" xfId="49" applyFont="1" applyFill="1" applyBorder="1" applyAlignment="1" applyProtection="1">
      <alignment horizontal="right" vertical="center"/>
    </xf>
    <xf numFmtId="38" fontId="33" fillId="0" borderId="12" xfId="49" applyFont="1" applyFill="1" applyBorder="1" applyAlignment="1" applyProtection="1">
      <alignment horizontal="right" vertical="center"/>
    </xf>
    <xf numFmtId="178" fontId="33" fillId="24" borderId="18" xfId="45" applyNumberFormat="1" applyFont="1" applyFill="1" applyBorder="1" applyAlignment="1" applyProtection="1">
      <alignment horizontal="right" vertical="center"/>
      <protection locked="0"/>
    </xf>
    <xf numFmtId="178" fontId="33" fillId="24" borderId="19" xfId="45" applyNumberFormat="1" applyFont="1" applyFill="1" applyBorder="1" applyAlignment="1" applyProtection="1">
      <alignment horizontal="right" vertical="center"/>
      <protection locked="0"/>
    </xf>
    <xf numFmtId="178" fontId="33" fillId="24" borderId="20" xfId="45" applyNumberFormat="1" applyFont="1" applyFill="1" applyBorder="1" applyAlignment="1" applyProtection="1">
      <alignment horizontal="right" vertical="center"/>
      <protection locked="0"/>
    </xf>
    <xf numFmtId="0" fontId="31" fillId="0" borderId="0" xfId="0" applyFont="1" applyFill="1" applyAlignment="1">
      <alignment horizontal="left" vertical="center" shrinkToFit="1"/>
    </xf>
    <xf numFmtId="0" fontId="30" fillId="0" borderId="0" xfId="0" applyFont="1" applyAlignment="1">
      <alignment horizontal="left" vertical="center" wrapText="1"/>
    </xf>
    <xf numFmtId="0" fontId="30" fillId="0" borderId="0" xfId="0" applyFont="1" applyAlignment="1">
      <alignment horizontal="left" vertical="center"/>
    </xf>
    <xf numFmtId="0" fontId="32" fillId="0" borderId="0" xfId="0" applyFont="1" applyFill="1" applyAlignment="1">
      <alignment horizontal="center" vertical="center"/>
    </xf>
    <xf numFmtId="3" fontId="33" fillId="24" borderId="0" xfId="0" applyNumberFormat="1" applyFont="1" applyFill="1" applyAlignment="1" applyProtection="1">
      <alignment horizontal="center" vertical="center"/>
    </xf>
    <xf numFmtId="0" fontId="33" fillId="24" borderId="0" xfId="0" applyFont="1" applyFill="1" applyAlignment="1" applyProtection="1">
      <alignment horizontal="center" vertical="center"/>
    </xf>
    <xf numFmtId="0" fontId="33" fillId="24" borderId="0" xfId="0" applyFont="1" applyFill="1" applyAlignment="1" applyProtection="1">
      <alignment horizontal="right" vertical="center"/>
      <protection locked="0"/>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0" xfId="0" applyFont="1" applyBorder="1" applyAlignment="1">
      <alignment horizontal="center" vertical="center" shrinkToFit="1"/>
    </xf>
    <xf numFmtId="0" fontId="31" fillId="0" borderId="17" xfId="0" applyFont="1" applyBorder="1" applyAlignment="1">
      <alignment horizontal="center" vertical="center" shrinkToFi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3" fillId="24" borderId="10" xfId="0" applyFont="1" applyFill="1" applyBorder="1" applyAlignment="1" applyProtection="1">
      <alignment horizontal="center" vertical="center"/>
      <protection locked="0"/>
    </xf>
    <xf numFmtId="0" fontId="33" fillId="24" borderId="11" xfId="0" applyFont="1" applyFill="1" applyBorder="1" applyAlignment="1" applyProtection="1">
      <alignment horizontal="center" vertical="center"/>
      <protection locked="0"/>
    </xf>
    <xf numFmtId="0" fontId="33" fillId="24" borderId="16"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3" fillId="24" borderId="14" xfId="0" applyFont="1" applyFill="1" applyBorder="1" applyAlignment="1" applyProtection="1">
      <alignment horizontal="center" vertical="center"/>
      <protection locked="0"/>
    </xf>
    <xf numFmtId="0" fontId="31" fillId="24" borderId="10" xfId="0" applyFont="1" applyFill="1" applyBorder="1" applyAlignment="1" applyProtection="1">
      <alignment horizontal="left" vertical="center" wrapText="1" indent="1"/>
      <protection locked="0"/>
    </xf>
    <xf numFmtId="0" fontId="31" fillId="24" borderId="11" xfId="0" applyFont="1" applyFill="1" applyBorder="1" applyAlignment="1" applyProtection="1">
      <alignment horizontal="left" vertical="center" wrapText="1" indent="1"/>
      <protection locked="0"/>
    </xf>
    <xf numFmtId="0" fontId="31" fillId="24" borderId="12" xfId="0" applyFont="1" applyFill="1" applyBorder="1" applyAlignment="1" applyProtection="1">
      <alignment horizontal="left" vertical="center" wrapText="1" indent="1"/>
      <protection locked="0"/>
    </xf>
    <xf numFmtId="0" fontId="31" fillId="24" borderId="13" xfId="0" applyFont="1" applyFill="1" applyBorder="1" applyAlignment="1" applyProtection="1">
      <alignment horizontal="left" vertical="center" wrapText="1" indent="1"/>
      <protection locked="0"/>
    </xf>
    <xf numFmtId="0" fontId="31" fillId="24" borderId="14" xfId="0" applyFont="1" applyFill="1" applyBorder="1" applyAlignment="1" applyProtection="1">
      <alignment horizontal="left" vertical="center" wrapText="1" indent="1"/>
      <protection locked="0"/>
    </xf>
    <xf numFmtId="0" fontId="31" fillId="24" borderId="15" xfId="0" applyFont="1" applyFill="1" applyBorder="1" applyAlignment="1" applyProtection="1">
      <alignment horizontal="left" vertical="center" wrapText="1" indent="1"/>
      <protection locked="0"/>
    </xf>
    <xf numFmtId="0" fontId="33" fillId="24" borderId="10" xfId="0" applyFont="1" applyFill="1" applyBorder="1" applyAlignment="1" applyProtection="1">
      <alignment horizontal="center" vertical="center" wrapText="1"/>
      <protection locked="0"/>
    </xf>
    <xf numFmtId="0" fontId="33" fillId="24" borderId="11" xfId="0" applyFont="1" applyFill="1" applyBorder="1" applyAlignment="1" applyProtection="1">
      <alignment horizontal="center" vertical="center" wrapText="1"/>
      <protection locked="0"/>
    </xf>
    <xf numFmtId="0" fontId="33" fillId="24" borderId="13" xfId="0" applyFont="1" applyFill="1" applyBorder="1" applyAlignment="1" applyProtection="1">
      <alignment horizontal="center" vertical="center" wrapText="1"/>
      <protection locked="0"/>
    </xf>
    <xf numFmtId="0" fontId="33" fillId="24" borderId="14" xfId="0" applyFont="1" applyFill="1" applyBorder="1" applyAlignment="1" applyProtection="1">
      <alignment horizontal="center" vertical="center" wrapText="1"/>
      <protection locked="0"/>
    </xf>
    <xf numFmtId="0" fontId="33" fillId="24" borderId="21" xfId="0" applyFont="1" applyFill="1" applyBorder="1" applyAlignment="1" applyProtection="1">
      <alignment horizontal="center" vertical="center" wrapText="1"/>
      <protection locked="0"/>
    </xf>
    <xf numFmtId="0" fontId="33" fillId="24" borderId="22" xfId="0" applyFont="1" applyFill="1" applyBorder="1" applyAlignment="1" applyProtection="1">
      <alignment horizontal="center" vertical="center" wrapText="1"/>
      <protection locked="0"/>
    </xf>
    <xf numFmtId="0" fontId="33" fillId="24" borderId="12" xfId="0" applyFont="1" applyFill="1" applyBorder="1" applyAlignment="1" applyProtection="1">
      <alignment horizontal="center" vertical="center" wrapText="1"/>
      <protection locked="0"/>
    </xf>
    <xf numFmtId="0" fontId="33" fillId="24" borderId="15" xfId="0" applyFont="1" applyFill="1" applyBorder="1" applyAlignment="1" applyProtection="1">
      <alignment horizontal="center" vertical="center" wrapText="1"/>
      <protection locked="0"/>
    </xf>
    <xf numFmtId="0" fontId="31" fillId="0" borderId="12"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5" xfId="0" applyFont="1" applyBorder="1" applyAlignment="1">
      <alignment horizontal="center" vertical="center" wrapText="1"/>
    </xf>
    <xf numFmtId="0" fontId="33" fillId="24" borderId="16" xfId="0" applyFont="1" applyFill="1" applyBorder="1" applyAlignment="1" applyProtection="1">
      <alignment horizontal="center" vertical="center" wrapText="1"/>
      <protection locked="0"/>
    </xf>
    <xf numFmtId="0" fontId="33" fillId="24" borderId="0" xfId="0" applyFont="1" applyFill="1" applyBorder="1" applyAlignment="1" applyProtection="1">
      <alignment horizontal="center" vertical="center" wrapText="1"/>
      <protection locked="0"/>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型番_ALL" xfId="31" xr:uid="{00000000-0005-0000-0000-00001E000000}"/>
    <cellStyle name="計算" xfId="32" builtinId="22" customBuiltin="1"/>
    <cellStyle name="警告文" xfId="33" builtinId="11" customBuiltin="1"/>
    <cellStyle name="桁区切り" xfId="49" builtinId="6"/>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4" xr:uid="{00000000-0005-0000-0000-00002D000000}"/>
    <cellStyle name="標準 4" xfId="48" xr:uid="{00000000-0005-0000-0000-00002E000000}"/>
    <cellStyle name="標準 5" xfId="50" xr:uid="{00000000-0005-0000-0000-00002F000000}"/>
    <cellStyle name="標準_Sheet1" xfId="45" xr:uid="{00000000-0005-0000-0000-000030000000}"/>
    <cellStyle name="標準_総会次第 (2)" xfId="46" xr:uid="{00000000-0005-0000-0000-000031000000}"/>
    <cellStyle name="良い" xfId="47" builtinId="26"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CCFFFF"/>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106681</xdr:colOff>
      <xdr:row>29</xdr:row>
      <xdr:rowOff>38100</xdr:rowOff>
    </xdr:from>
    <xdr:to>
      <xdr:col>11</xdr:col>
      <xdr:colOff>28575</xdr:colOff>
      <xdr:row>31</xdr:row>
      <xdr:rowOff>171450</xdr:rowOff>
    </xdr:to>
    <xdr:sp macro="" textlink="">
      <xdr:nvSpPr>
        <xdr:cNvPr id="3" name="左大かっこ 2">
          <a:extLst>
            <a:ext uri="{FF2B5EF4-FFF2-40B4-BE49-F238E27FC236}">
              <a16:creationId xmlns:a16="http://schemas.microsoft.com/office/drawing/2014/main" id="{CD28493E-4249-AC06-6083-E8F44536C397}"/>
            </a:ext>
          </a:extLst>
        </xdr:cNvPr>
        <xdr:cNvSpPr/>
      </xdr:nvSpPr>
      <xdr:spPr>
        <a:xfrm>
          <a:off x="1344931" y="6743700"/>
          <a:ext cx="45719" cy="5905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66675</xdr:colOff>
      <xdr:row>29</xdr:row>
      <xdr:rowOff>95250</xdr:rowOff>
    </xdr:from>
    <xdr:to>
      <xdr:col>38</xdr:col>
      <xdr:colOff>0</xdr:colOff>
      <xdr:row>32</xdr:row>
      <xdr:rowOff>47625</xdr:rowOff>
    </xdr:to>
    <xdr:sp macro="" textlink="">
      <xdr:nvSpPr>
        <xdr:cNvPr id="4" name="右大かっこ 3">
          <a:extLst>
            <a:ext uri="{FF2B5EF4-FFF2-40B4-BE49-F238E27FC236}">
              <a16:creationId xmlns:a16="http://schemas.microsoft.com/office/drawing/2014/main" id="{EA42B18E-FB2F-DAFF-9D46-E0365287F35D}"/>
            </a:ext>
          </a:extLst>
        </xdr:cNvPr>
        <xdr:cNvSpPr/>
      </xdr:nvSpPr>
      <xdr:spPr>
        <a:xfrm>
          <a:off x="4648200" y="6800850"/>
          <a:ext cx="57150" cy="6381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254373</xdr:colOff>
      <xdr:row>7</xdr:row>
      <xdr:rowOff>118221</xdr:rowOff>
    </xdr:from>
    <xdr:ext cx="3843618" cy="262497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83873" y="1794621"/>
          <a:ext cx="3843618" cy="262497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当該エクセルファイル入力時の注意点等</a:t>
          </a:r>
          <a:endParaRPr kumimoji="1" lang="en-US" altLang="ja-JP" sz="1400" b="1"/>
        </a:p>
        <a:p>
          <a:r>
            <a:rPr kumimoji="1" lang="ja-JP" altLang="en-US" sz="1100">
              <a:solidFill>
                <a:sysClr val="windowText" lastClr="000000"/>
              </a:solidFill>
            </a:rPr>
            <a:t>●水色のセルが入力、黄色のセル</a:t>
          </a:r>
          <a:r>
            <a:rPr kumimoji="1" lang="ja-JP" altLang="en-US" sz="1100"/>
            <a:t>が選択式となっており、白　　　色のセルは記載不要、または自動計算となっています。</a:t>
          </a:r>
          <a:endParaRPr kumimoji="1" lang="en-US" altLang="ja-JP" sz="1100"/>
        </a:p>
        <a:p>
          <a:r>
            <a:rPr kumimoji="1" lang="ja-JP" altLang="en-US" sz="1100"/>
            <a:t>●最下段の注意書きをご一読のうえ、入力をお願いします。</a:t>
          </a:r>
          <a:endParaRPr kumimoji="1" lang="en-US" altLang="ja-JP" sz="1100"/>
        </a:p>
        <a:p>
          <a:r>
            <a:rPr kumimoji="1" lang="ja-JP" altLang="en-US" sz="1100"/>
            <a:t>●</a:t>
          </a:r>
          <a:r>
            <a:rPr kumimoji="1" lang="ja-JP" altLang="en-US" sz="1100" b="1">
              <a:solidFill>
                <a:sysClr val="windowText" lastClr="000000"/>
              </a:solidFill>
            </a:rPr>
            <a:t>利用者数は、提出時点で判明しているものは入力</a:t>
          </a:r>
          <a:r>
            <a:rPr kumimoji="1" lang="ja-JP" altLang="en-US" sz="1100"/>
            <a:t>をお願いします。</a:t>
          </a:r>
          <a:endParaRPr kumimoji="1" lang="en-US" altLang="ja-JP" sz="1100"/>
        </a:p>
        <a:p>
          <a:r>
            <a:rPr kumimoji="1" lang="ja-JP" altLang="en-US" sz="1100"/>
            <a:t>●本様式は、変更申請・実績報告の際に添付する事業計画書兼開催実績報告書と同一の様式ですが、事業未実施時点での提出を想定した入力内容、計算式となっています。必要に応じて</a:t>
          </a:r>
          <a:r>
            <a:rPr kumimoji="1" lang="ja-JP" altLang="en-US" sz="1100" b="1">
              <a:solidFill>
                <a:sysClr val="windowText" lastClr="000000"/>
              </a:solidFill>
            </a:rPr>
            <a:t>年度途中や年度末に提出する際は、初めての交付申請であっても「</a:t>
          </a:r>
          <a:r>
            <a:rPr kumimoji="1" lang="en-US" altLang="ja-JP" sz="1100" b="1">
              <a:solidFill>
                <a:sysClr val="windowText" lastClr="000000"/>
              </a:solidFill>
            </a:rPr>
            <a:t>(9)</a:t>
          </a:r>
          <a:r>
            <a:rPr kumimoji="1" lang="ja-JP" altLang="en-US" sz="1100" b="1">
              <a:solidFill>
                <a:sysClr val="windowText" lastClr="000000"/>
              </a:solidFill>
            </a:rPr>
            <a:t>予算書」や「</a:t>
          </a:r>
          <a:r>
            <a:rPr kumimoji="1" lang="en-US" altLang="ja-JP" sz="1100" b="1">
              <a:solidFill>
                <a:sysClr val="windowText" lastClr="000000"/>
              </a:solidFill>
            </a:rPr>
            <a:t>(12)</a:t>
          </a:r>
          <a:r>
            <a:rPr kumimoji="1" lang="ja-JP" altLang="en-US" sz="1100" b="1">
              <a:solidFill>
                <a:sysClr val="windowText" lastClr="000000"/>
              </a:solidFill>
            </a:rPr>
            <a:t>決算書」のシートをご活用</a:t>
          </a:r>
          <a:r>
            <a:rPr kumimoji="1" lang="ja-JP" altLang="en-US" sz="1100" b="0">
              <a:solidFill>
                <a:sysClr val="windowText" lastClr="000000"/>
              </a:solidFill>
            </a:rPr>
            <a:t>をご検討</a:t>
          </a:r>
          <a:r>
            <a:rPr kumimoji="1" lang="ja-JP" altLang="en-US" sz="1100"/>
            <a:t>ください。（ただし、この場合は</a:t>
          </a:r>
          <a:r>
            <a:rPr kumimoji="1" lang="en-US" altLang="ja-JP" sz="1100"/>
            <a:t>(1)</a:t>
          </a:r>
          <a:r>
            <a:rPr kumimoji="1" lang="ja-JP" altLang="en-US" sz="1100"/>
            <a:t>交付申請書に数字が反映されないので、手入力等の対応が必要です。）</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537881</xdr:colOff>
      <xdr:row>6</xdr:row>
      <xdr:rowOff>235324</xdr:rowOff>
    </xdr:from>
    <xdr:ext cx="3843618" cy="233082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967381" y="1647265"/>
          <a:ext cx="3843618" cy="2330823"/>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当該エクセルファイル入力時の注意点等</a:t>
          </a:r>
          <a:endParaRPr kumimoji="1" lang="en-US" altLang="ja-JP" sz="1400" b="1"/>
        </a:p>
        <a:p>
          <a:r>
            <a:rPr kumimoji="1" lang="ja-JP" altLang="en-US" sz="1100">
              <a:solidFill>
                <a:sysClr val="windowText" lastClr="000000"/>
              </a:solidFill>
            </a:rPr>
            <a:t>●水色のセルが入力</a:t>
          </a:r>
          <a:r>
            <a:rPr kumimoji="1" lang="ja-JP" altLang="en-US" sz="1100"/>
            <a:t>となっており、白色のセルは記載不要、または自動計算となっています。</a:t>
          </a:r>
          <a:endParaRPr kumimoji="1" lang="en-US" altLang="ja-JP" sz="1100"/>
        </a:p>
        <a:p>
          <a:r>
            <a:rPr kumimoji="1" lang="ja-JP" altLang="en-US" sz="1100"/>
            <a:t>●最下段の注意書きをご一読のうえ、入力をお願いします。</a:t>
          </a:r>
          <a:endParaRPr kumimoji="1" lang="en-US" altLang="ja-JP" sz="1100"/>
        </a:p>
        <a:p>
          <a:r>
            <a:rPr kumimoji="1" lang="ja-JP" altLang="en-US" sz="1100"/>
            <a:t>●</a:t>
          </a:r>
          <a:r>
            <a:rPr kumimoji="1" lang="ja-JP" altLang="en-US" sz="1100" b="1">
              <a:solidFill>
                <a:sysClr val="windowText" lastClr="000000"/>
              </a:solidFill>
            </a:rPr>
            <a:t>利用者数は、提出時点で判明しているものは入力</a:t>
          </a:r>
          <a:r>
            <a:rPr kumimoji="1" lang="ja-JP" altLang="en-US" sz="1100"/>
            <a:t>をお願いします。</a:t>
          </a:r>
          <a:endParaRPr kumimoji="1" lang="en-US" altLang="ja-JP" sz="1100"/>
        </a:p>
        <a:p>
          <a:r>
            <a:rPr kumimoji="1" lang="ja-JP" altLang="en-US" sz="1100"/>
            <a:t>●本様式は、交付申請・実績報告の際に添付する事業計画書兼開催実績報告書と同一の様式ですが、計算式等は実績報告時点のものと同様となっています。</a:t>
          </a:r>
          <a:r>
            <a:rPr kumimoji="1" lang="ja-JP" altLang="en-US" sz="1100" b="1">
              <a:solidFill>
                <a:sysClr val="windowText" lastClr="000000"/>
              </a:solidFill>
            </a:rPr>
            <a:t>年度途中で提出する際は、適宜数式等を修正し、ご活用</a:t>
          </a:r>
          <a:r>
            <a:rPr kumimoji="1" lang="ja-JP" altLang="en-US" sz="1100"/>
            <a:t>ください。（提出時点で未到来の月の（オ）欄を空白とし、（カ）（キ）欄を手動で選択・入力しなおす等）</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549088</xdr:colOff>
      <xdr:row>6</xdr:row>
      <xdr:rowOff>224119</xdr:rowOff>
    </xdr:from>
    <xdr:ext cx="3843618" cy="1916206"/>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978588" y="1636060"/>
          <a:ext cx="3843618" cy="1916206"/>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latin typeface="BIZ UDゴシック" panose="020B0400000000000000" pitchFamily="49" charset="-128"/>
              <a:ea typeface="BIZ UDゴシック" panose="020B0400000000000000" pitchFamily="49" charset="-128"/>
            </a:rPr>
            <a:t>当該エクセルファイル入力時の注意点等</a:t>
          </a:r>
          <a:endParaRPr kumimoji="1" lang="en-US" altLang="ja-JP" sz="1400" b="1">
            <a:latin typeface="BIZ UDゴシック" panose="020B0400000000000000" pitchFamily="49" charset="-128"/>
            <a:ea typeface="BIZ UDゴシック" panose="020B0400000000000000" pitchFamily="49" charset="-128"/>
          </a:endParaRPr>
        </a:p>
        <a:p>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●水色のセルが入力</a:t>
          </a:r>
          <a:r>
            <a:rPr kumimoji="1" lang="ja-JP" altLang="en-US" sz="1100">
              <a:latin typeface="BIZ UDゴシック" panose="020B0400000000000000" pitchFamily="49" charset="-128"/>
              <a:ea typeface="BIZ UDゴシック" panose="020B0400000000000000" pitchFamily="49" charset="-128"/>
            </a:rPr>
            <a:t>となっており、白色のセルは記載不要、または自動計算となっています。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●最下段の注意書きをご一読のうえ、入力をお願いします。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●本様式は、交付申請・変更申請の際に添付する事業計画書兼開催実績報告書と同一の様式ですが、計算式等は実績報告用のものになっています。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BH49"/>
  <sheetViews>
    <sheetView showGridLines="0" view="pageBreakPreview" zoomScaleNormal="100" zoomScaleSheetLayoutView="100" workbookViewId="0">
      <pane ySplit="1" topLeftCell="A11" activePane="bottomLeft" state="frozen"/>
      <selection activeCell="AF7" sqref="AF7:BC8"/>
      <selection pane="bottomLeft" activeCell="I16" sqref="I16:M16"/>
    </sheetView>
  </sheetViews>
  <sheetFormatPr defaultColWidth="1.625" defaultRowHeight="18" customHeight="1"/>
  <cols>
    <col min="1" max="57" width="1.625" style="1"/>
    <col min="58" max="58" width="7.625" style="1" bestFit="1" customWidth="1"/>
    <col min="59" max="71" width="1.625" style="1"/>
    <col min="72" max="72" width="1.625" style="1" customWidth="1"/>
    <col min="73" max="16384" width="1.625" style="1"/>
  </cols>
  <sheetData>
    <row r="1" spans="2:58" s="9" customFormat="1" ht="24" customHeight="1">
      <c r="B1" s="190" t="s">
        <v>78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row>
    <row r="2" spans="2:58" ht="18" customHeight="1">
      <c r="AM2" s="160"/>
      <c r="AN2" s="160"/>
      <c r="AO2" s="180"/>
      <c r="AP2" s="180"/>
      <c r="AQ2" s="180"/>
      <c r="AR2" s="180"/>
      <c r="AS2" s="180"/>
      <c r="AT2" s="180"/>
      <c r="AU2" s="180"/>
      <c r="AV2" s="180"/>
      <c r="AW2" s="180"/>
      <c r="AX2" s="180"/>
      <c r="AY2" s="180"/>
      <c r="AZ2" s="180"/>
      <c r="BA2" s="180"/>
      <c r="BB2" s="180"/>
      <c r="BC2" s="180"/>
      <c r="BD2" s="160"/>
      <c r="BE2" s="160"/>
      <c r="BF2" s="160"/>
    </row>
    <row r="3" spans="2:58" s="88" customFormat="1" ht="18" customHeight="1">
      <c r="B3" s="88" t="s">
        <v>49</v>
      </c>
    </row>
    <row r="4" spans="2:58" ht="18" customHeight="1">
      <c r="AN4" s="194"/>
      <c r="AO4" s="194"/>
      <c r="AP4" s="194"/>
      <c r="AQ4" s="194"/>
      <c r="AR4" s="194"/>
      <c r="AS4" s="194"/>
      <c r="AT4" s="183" t="s">
        <v>11</v>
      </c>
      <c r="AU4" s="183"/>
      <c r="AV4" s="195"/>
      <c r="AW4" s="195"/>
      <c r="AX4" s="183" t="s">
        <v>10</v>
      </c>
      <c r="AY4" s="183"/>
      <c r="AZ4" s="195"/>
      <c r="BA4" s="195"/>
      <c r="BB4" s="183" t="s">
        <v>9</v>
      </c>
      <c r="BC4" s="183"/>
    </row>
    <row r="5" spans="2:58" ht="18" customHeight="1">
      <c r="B5" s="2" t="s">
        <v>52</v>
      </c>
      <c r="C5" s="3"/>
      <c r="D5" s="3"/>
      <c r="E5" s="3"/>
    </row>
    <row r="6" spans="2:58" ht="18" customHeight="1">
      <c r="C6" s="3"/>
      <c r="D6" s="3"/>
      <c r="E6" s="3"/>
      <c r="AO6" s="186" t="s">
        <v>209</v>
      </c>
      <c r="AP6" s="186"/>
      <c r="AQ6" s="186"/>
      <c r="AR6" s="186"/>
      <c r="AS6" s="186"/>
      <c r="AT6" s="186"/>
      <c r="AU6" s="186"/>
      <c r="AV6" s="186"/>
      <c r="AW6" s="186"/>
      <c r="AX6" s="186"/>
      <c r="AY6" s="186"/>
      <c r="AZ6" s="186"/>
      <c r="BA6" s="186"/>
      <c r="BB6" s="186"/>
      <c r="BC6" s="186"/>
    </row>
    <row r="7" spans="2:58" ht="18" customHeight="1">
      <c r="W7" s="4"/>
      <c r="X7" s="4"/>
      <c r="Y7" s="4"/>
      <c r="Z7" s="4" t="s">
        <v>12</v>
      </c>
      <c r="AF7" s="183" t="s">
        <v>74</v>
      </c>
      <c r="AG7" s="183"/>
      <c r="AH7" s="191"/>
      <c r="AI7" s="191"/>
      <c r="AJ7" s="191"/>
      <c r="AK7" s="183" t="s">
        <v>75</v>
      </c>
      <c r="AL7" s="183"/>
      <c r="AM7" s="191"/>
      <c r="AN7" s="191"/>
      <c r="AO7" s="191"/>
      <c r="AP7" s="191"/>
    </row>
    <row r="8" spans="2:58" ht="18" customHeight="1">
      <c r="AA8" s="183" t="s">
        <v>13</v>
      </c>
      <c r="AB8" s="183"/>
      <c r="AC8" s="183"/>
      <c r="AD8" s="183"/>
      <c r="AE8" s="183"/>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row>
    <row r="9" spans="2:58" ht="18" customHeight="1">
      <c r="AA9" s="5"/>
      <c r="AB9" s="5"/>
      <c r="AC9" s="5"/>
      <c r="AD9" s="5"/>
      <c r="AE9" s="5"/>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row>
    <row r="10" spans="2:58" ht="18" customHeight="1">
      <c r="C10" s="3"/>
      <c r="D10" s="3"/>
      <c r="E10" s="3"/>
      <c r="AA10" s="183" t="s">
        <v>15</v>
      </c>
      <c r="AB10" s="183"/>
      <c r="AC10" s="183"/>
      <c r="AD10" s="183"/>
      <c r="AE10" s="183"/>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row>
    <row r="11" spans="2:58" ht="18" customHeight="1">
      <c r="AA11" s="183" t="s">
        <v>14</v>
      </c>
      <c r="AB11" s="183"/>
      <c r="AC11" s="183"/>
      <c r="AD11" s="183"/>
      <c r="AE11" s="183"/>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84"/>
      <c r="BC11" s="184"/>
    </row>
    <row r="12" spans="2:58" s="6" customFormat="1" ht="18" customHeight="1">
      <c r="W12" s="7"/>
      <c r="X12" s="7"/>
      <c r="Y12" s="7"/>
      <c r="Z12" s="7"/>
      <c r="AA12" s="7"/>
      <c r="AB12" s="7"/>
      <c r="AC12" s="8"/>
      <c r="AD12" s="8"/>
      <c r="AE12" s="8"/>
      <c r="AF12" s="181" t="s">
        <v>89</v>
      </c>
      <c r="AG12" s="181"/>
      <c r="AH12" s="181"/>
      <c r="AI12" s="181"/>
      <c r="AJ12" s="181"/>
      <c r="AK12" s="181"/>
      <c r="AL12" s="181"/>
      <c r="AM12" s="181"/>
      <c r="AN12" s="181"/>
      <c r="AO12" s="181"/>
      <c r="AP12" s="181"/>
      <c r="AQ12" s="181"/>
      <c r="AR12" s="78"/>
      <c r="AS12" s="78"/>
      <c r="AT12" s="78"/>
      <c r="AU12" s="78"/>
      <c r="AV12" s="78"/>
      <c r="AW12" s="78"/>
      <c r="AX12" s="78"/>
      <c r="AY12" s="78"/>
      <c r="AZ12" s="78"/>
      <c r="BA12" s="78"/>
    </row>
    <row r="13" spans="2:58" s="88" customFormat="1" ht="18" customHeight="1">
      <c r="AA13" s="176" t="s">
        <v>204</v>
      </c>
      <c r="AB13" s="176"/>
      <c r="AC13" s="176"/>
      <c r="AD13" s="176"/>
      <c r="AE13" s="176"/>
      <c r="AF13" s="176"/>
      <c r="AG13" s="176"/>
      <c r="AH13" s="178"/>
      <c r="AI13" s="178"/>
      <c r="AJ13" s="178"/>
      <c r="AK13" s="178"/>
      <c r="AL13" s="178"/>
      <c r="AM13" s="178"/>
      <c r="AN13" s="178"/>
      <c r="AO13" s="178"/>
      <c r="AP13" s="178"/>
      <c r="AQ13" s="178"/>
      <c r="AR13" s="178"/>
      <c r="AS13" s="178"/>
      <c r="AT13" s="178"/>
      <c r="AU13" s="178"/>
      <c r="AV13" s="178"/>
      <c r="AW13" s="178"/>
      <c r="AX13" s="178"/>
      <c r="AY13" s="178"/>
      <c r="AZ13" s="178"/>
      <c r="BA13" s="183" t="s">
        <v>17</v>
      </c>
      <c r="BB13" s="183"/>
      <c r="BC13" s="90"/>
    </row>
    <row r="14" spans="2:58" ht="18" customHeight="1">
      <c r="AA14" s="176" t="s">
        <v>16</v>
      </c>
      <c r="AB14" s="176"/>
      <c r="AC14" s="176"/>
      <c r="AD14" s="176"/>
      <c r="AE14" s="176"/>
      <c r="AF14" s="176"/>
      <c r="AG14" s="176"/>
      <c r="AH14" s="178"/>
      <c r="AI14" s="178"/>
      <c r="AJ14" s="178"/>
      <c r="AK14" s="178"/>
      <c r="AL14" s="178"/>
      <c r="AM14" s="178"/>
      <c r="AN14" s="178"/>
      <c r="AO14" s="178"/>
      <c r="AP14" s="178"/>
      <c r="AQ14" s="178"/>
      <c r="AR14" s="178"/>
      <c r="AS14" s="178"/>
      <c r="AT14" s="178"/>
      <c r="AU14" s="178"/>
      <c r="AV14" s="178"/>
      <c r="AW14" s="178"/>
      <c r="AX14" s="178"/>
      <c r="AY14" s="178"/>
      <c r="AZ14" s="178"/>
      <c r="BA14" s="183" t="s">
        <v>17</v>
      </c>
      <c r="BB14" s="183"/>
    </row>
    <row r="15" spans="2:58" ht="18" customHeight="1">
      <c r="H15" s="3"/>
      <c r="I15" s="3"/>
      <c r="J15" s="3"/>
      <c r="K15" s="3"/>
    </row>
    <row r="16" spans="2:58" ht="18" customHeight="1">
      <c r="F16" s="1" t="s">
        <v>272</v>
      </c>
      <c r="I16" s="194"/>
      <c r="J16" s="194"/>
      <c r="K16" s="194"/>
      <c r="L16" s="194"/>
      <c r="M16" s="194"/>
      <c r="N16" s="4" t="s">
        <v>228</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2:60" s="6" customFormat="1" ht="18" customHeight="1"/>
    <row r="18" spans="2:60" ht="18" customHeight="1">
      <c r="B18" s="192">
        <f>I16</f>
        <v>0</v>
      </c>
      <c r="C18" s="192"/>
      <c r="D18" s="192"/>
      <c r="E18" s="192"/>
      <c r="F18" s="192"/>
      <c r="G18" s="193" t="s">
        <v>229</v>
      </c>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row>
    <row r="19" spans="2:60" ht="18" customHeight="1">
      <c r="B19" s="4" t="s">
        <v>230</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row>
    <row r="21" spans="2:60" ht="18" customHeight="1">
      <c r="B21" s="183" t="s">
        <v>18</v>
      </c>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row>
    <row r="22" spans="2:60" ht="18" customHeigh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2:60" ht="18" customHeight="1">
      <c r="B23" s="1" t="s">
        <v>19</v>
      </c>
      <c r="H23" s="3"/>
      <c r="I23" s="3"/>
      <c r="J23" s="3"/>
      <c r="K23" s="3"/>
      <c r="R23" s="183" t="s">
        <v>20</v>
      </c>
      <c r="S23" s="183"/>
      <c r="T23" s="198" t="e">
        <f>AD29</f>
        <v>#VALUE!</v>
      </c>
      <c r="U23" s="198"/>
      <c r="V23" s="198"/>
      <c r="W23" s="198"/>
      <c r="X23" s="198"/>
      <c r="Y23" s="198"/>
      <c r="Z23" s="198"/>
      <c r="AA23" s="183" t="s">
        <v>21</v>
      </c>
      <c r="AB23" s="183"/>
    </row>
    <row r="24" spans="2:60" ht="18" customHeight="1">
      <c r="E24" s="1" t="s">
        <v>203</v>
      </c>
      <c r="K24" s="3"/>
      <c r="L24" s="3"/>
      <c r="M24" s="3"/>
      <c r="N24" s="3"/>
    </row>
    <row r="25" spans="2:60" s="88" customFormat="1" ht="18" customHeight="1">
      <c r="F25" s="88" t="s">
        <v>192</v>
      </c>
      <c r="L25" s="3" t="s">
        <v>194</v>
      </c>
      <c r="M25" s="3"/>
      <c r="N25" s="3"/>
      <c r="O25" s="3"/>
      <c r="AA25" s="157"/>
      <c r="AB25" s="152"/>
      <c r="AD25" s="177">
        <f>'(3)予算書'!U27</f>
        <v>0</v>
      </c>
      <c r="AE25" s="177"/>
      <c r="AF25" s="177"/>
      <c r="AG25" s="177"/>
      <c r="AH25" s="177"/>
      <c r="AI25" s="177"/>
      <c r="AJ25" s="177"/>
      <c r="AK25" s="88" t="s">
        <v>196</v>
      </c>
      <c r="AL25" s="97"/>
      <c r="AM25" s="97"/>
      <c r="AN25" s="97"/>
      <c r="AO25" s="97"/>
      <c r="AP25" s="97"/>
      <c r="AQ25" s="97"/>
      <c r="AR25" s="97"/>
    </row>
    <row r="26" spans="2:60" s="88" customFormat="1" ht="18" customHeight="1">
      <c r="L26" s="3" t="s">
        <v>195</v>
      </c>
      <c r="M26" s="3"/>
      <c r="N26" s="3"/>
      <c r="O26" s="3"/>
      <c r="AA26" s="157"/>
      <c r="AB26" s="152"/>
      <c r="AD26" s="197" t="e">
        <f>'(3)予算書'!U11-'(3)予算書'!U6-'(3)予算書'!U7</f>
        <v>#VALUE!</v>
      </c>
      <c r="AE26" s="197"/>
      <c r="AF26" s="197"/>
      <c r="AG26" s="197"/>
      <c r="AH26" s="197"/>
      <c r="AI26" s="197"/>
      <c r="AJ26" s="197"/>
      <c r="AK26" s="88" t="s">
        <v>197</v>
      </c>
      <c r="AL26" s="97"/>
      <c r="AM26" s="97"/>
      <c r="AN26" s="97"/>
      <c r="AO26" s="97"/>
      <c r="AP26" s="97"/>
      <c r="AQ26" s="97"/>
      <c r="AR26" s="97"/>
    </row>
    <row r="27" spans="2:60" s="88" customFormat="1" ht="18" customHeight="1">
      <c r="L27" s="3" t="s">
        <v>198</v>
      </c>
      <c r="M27" s="3"/>
      <c r="N27" s="3"/>
      <c r="O27" s="3"/>
      <c r="AA27" s="157"/>
      <c r="AB27" s="152"/>
      <c r="AD27" s="177" t="e">
        <f>AD25-AD26</f>
        <v>#VALUE!</v>
      </c>
      <c r="AE27" s="177"/>
      <c r="AF27" s="177"/>
      <c r="AG27" s="177"/>
      <c r="AH27" s="177"/>
      <c r="AI27" s="177"/>
      <c r="AJ27" s="177"/>
      <c r="AK27" s="88" t="s">
        <v>199</v>
      </c>
      <c r="AL27" s="97"/>
      <c r="AM27" s="97"/>
      <c r="AN27" s="97"/>
      <c r="AO27" s="97"/>
      <c r="AP27" s="97"/>
      <c r="AQ27" s="97"/>
      <c r="AR27" s="97"/>
    </row>
    <row r="28" spans="2:60" ht="18" customHeight="1">
      <c r="L28" s="3" t="s">
        <v>275</v>
      </c>
      <c r="M28" s="3"/>
      <c r="N28" s="3"/>
      <c r="O28" s="3"/>
      <c r="AA28" s="157"/>
      <c r="AB28" s="152"/>
      <c r="AD28" s="177" t="e">
        <f>'(2)事業計画書'!L67+AE32</f>
        <v>#VALUE!</v>
      </c>
      <c r="AE28" s="177"/>
      <c r="AF28" s="177"/>
      <c r="AG28" s="177"/>
      <c r="AH28" s="177"/>
      <c r="AI28" s="177"/>
      <c r="AJ28" s="177"/>
      <c r="AK28" s="88" t="s">
        <v>200</v>
      </c>
      <c r="BH28" s="1" t="s">
        <v>210</v>
      </c>
    </row>
    <row r="29" spans="2:60" s="88" customFormat="1" ht="18" customHeight="1">
      <c r="L29" s="3" t="s">
        <v>201</v>
      </c>
      <c r="M29" s="3"/>
      <c r="N29" s="3"/>
      <c r="O29" s="3"/>
      <c r="AA29" s="157"/>
      <c r="AB29" s="152"/>
      <c r="AD29" s="177" t="e">
        <f>IF(AD27&gt;AD28,AD28,AD27)</f>
        <v>#VALUE!</v>
      </c>
      <c r="AE29" s="177"/>
      <c r="AF29" s="177"/>
      <c r="AG29" s="177"/>
      <c r="AH29" s="177"/>
      <c r="AI29" s="177"/>
      <c r="AJ29" s="177"/>
      <c r="AK29" s="88" t="s">
        <v>193</v>
      </c>
      <c r="BH29" s="88">
        <f>'(3)予算書'!U6</f>
        <v>0</v>
      </c>
    </row>
    <row r="30" spans="2:60" s="159" customFormat="1" ht="18" customHeight="1">
      <c r="E30" s="159" t="s">
        <v>277</v>
      </c>
      <c r="L30" s="3" t="s">
        <v>278</v>
      </c>
      <c r="M30" s="3"/>
      <c r="N30" s="3"/>
      <c r="O30" s="3"/>
      <c r="AD30" s="158"/>
      <c r="AE30" s="158"/>
      <c r="AF30" s="158"/>
      <c r="AG30" s="158"/>
      <c r="AH30" s="158"/>
      <c r="AI30" s="158"/>
      <c r="AJ30" s="158"/>
    </row>
    <row r="31" spans="2:60" s="159" customFormat="1" ht="18" customHeight="1">
      <c r="L31" s="3"/>
      <c r="M31" s="3" t="s">
        <v>276</v>
      </c>
      <c r="N31" s="3"/>
      <c r="O31" s="3"/>
      <c r="AD31" s="158"/>
      <c r="AE31" s="158"/>
      <c r="AF31" s="158"/>
      <c r="AG31" s="158"/>
      <c r="AH31" s="158"/>
      <c r="AI31" s="158"/>
      <c r="AJ31" s="158"/>
    </row>
    <row r="32" spans="2:60" s="159" customFormat="1" ht="18" customHeight="1">
      <c r="G32" s="176"/>
      <c r="H32" s="176"/>
      <c r="I32" s="176"/>
      <c r="J32" s="176"/>
      <c r="K32" s="176"/>
      <c r="L32" s="187" t="str">
        <f>送迎加算!AM18</f>
        <v/>
      </c>
      <c r="M32" s="187"/>
      <c r="N32" s="187"/>
      <c r="O32" s="3" t="s">
        <v>222</v>
      </c>
      <c r="Q32" s="159" t="s">
        <v>223</v>
      </c>
      <c r="S32" s="159" t="s">
        <v>224</v>
      </c>
      <c r="W32" s="188">
        <v>1000</v>
      </c>
      <c r="X32" s="188"/>
      <c r="Y32" s="188"/>
      <c r="Z32" s="188"/>
      <c r="AA32" s="159" t="s">
        <v>225</v>
      </c>
      <c r="AC32" s="159" t="s">
        <v>226</v>
      </c>
      <c r="AD32" s="158"/>
      <c r="AE32" s="189" t="e">
        <f>L32*W32</f>
        <v>#VALUE!</v>
      </c>
      <c r="AF32" s="189"/>
      <c r="AG32" s="189"/>
      <c r="AH32" s="189"/>
      <c r="AI32" s="189"/>
      <c r="AJ32" s="189"/>
      <c r="AK32" s="159" t="s">
        <v>225</v>
      </c>
    </row>
    <row r="33" spans="2:53" ht="18" customHeight="1">
      <c r="H33" s="3"/>
      <c r="I33" s="3"/>
      <c r="J33" s="3"/>
      <c r="K33" s="3"/>
    </row>
    <row r="34" spans="2:53" ht="18" customHeight="1">
      <c r="B34" s="1" t="s">
        <v>5</v>
      </c>
    </row>
    <row r="35" spans="2:53" ht="18" customHeight="1">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row>
    <row r="36" spans="2:53" ht="18" customHeight="1">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row>
    <row r="37" spans="2:53" ht="18" customHeight="1">
      <c r="C37" s="3"/>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row>
    <row r="39" spans="2:53" ht="18" customHeight="1">
      <c r="B39" s="1" t="s">
        <v>6</v>
      </c>
    </row>
    <row r="40" spans="2:53" ht="18" customHeight="1">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row>
    <row r="41" spans="2:53" ht="18" customHeight="1">
      <c r="C41" s="3"/>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row>
    <row r="42" spans="2:53" ht="18" customHeight="1">
      <c r="C42" s="3"/>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row>
    <row r="44" spans="2:53" ht="18" customHeight="1">
      <c r="B44" s="1" t="s">
        <v>51</v>
      </c>
    </row>
    <row r="45" spans="2:53" ht="18" customHeight="1">
      <c r="D45" s="153" t="s">
        <v>7</v>
      </c>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 t="s">
        <v>214</v>
      </c>
      <c r="AL45" s="153"/>
      <c r="AM45" s="153"/>
      <c r="AN45" s="153"/>
      <c r="AO45" s="153"/>
      <c r="AP45" s="153"/>
      <c r="AQ45" s="153"/>
    </row>
    <row r="46" spans="2:53" ht="18" customHeight="1">
      <c r="D46" s="153" t="s">
        <v>8</v>
      </c>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4" t="s">
        <v>211</v>
      </c>
      <c r="AJ46" s="155"/>
      <c r="AK46" s="155"/>
      <c r="AL46" s="155"/>
      <c r="AM46" s="155"/>
      <c r="AN46" s="156"/>
      <c r="AO46" s="179"/>
      <c r="AP46" s="179"/>
      <c r="AQ46" s="179"/>
      <c r="AR46" s="179"/>
      <c r="AS46" s="179"/>
      <c r="AT46" s="179"/>
      <c r="AU46" s="179"/>
      <c r="AV46" s="179"/>
      <c r="AW46" s="179"/>
      <c r="AX46" s="179"/>
      <c r="AY46" s="179"/>
      <c r="AZ46" s="179"/>
      <c r="BA46" s="179"/>
    </row>
    <row r="47" spans="2:53" ht="18" customHeight="1">
      <c r="D47" s="153" t="s">
        <v>90</v>
      </c>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4" t="s">
        <v>212</v>
      </c>
      <c r="AJ47" s="155"/>
      <c r="AK47" s="155"/>
      <c r="AL47" s="155"/>
      <c r="AM47" s="155"/>
      <c r="AN47" s="156"/>
      <c r="AO47" s="179"/>
      <c r="AP47" s="179"/>
      <c r="AQ47" s="179"/>
      <c r="AR47" s="179"/>
      <c r="AS47" s="179"/>
      <c r="AT47" s="179"/>
      <c r="AU47" s="179"/>
      <c r="AV47" s="179"/>
      <c r="AW47" s="179"/>
      <c r="AX47" s="179"/>
      <c r="AY47" s="179"/>
      <c r="AZ47" s="179"/>
      <c r="BA47" s="179"/>
    </row>
    <row r="48" spans="2:53" ht="18" customHeight="1">
      <c r="D48" s="153" t="s">
        <v>91</v>
      </c>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4" t="s">
        <v>213</v>
      </c>
      <c r="AJ48" s="155"/>
      <c r="AK48" s="155"/>
      <c r="AL48" s="155"/>
      <c r="AM48" s="155"/>
      <c r="AN48" s="156"/>
      <c r="AO48" s="179"/>
      <c r="AP48" s="179"/>
      <c r="AQ48" s="179"/>
      <c r="AR48" s="179"/>
      <c r="AS48" s="179"/>
      <c r="AT48" s="179"/>
      <c r="AU48" s="179"/>
      <c r="AV48" s="179"/>
      <c r="AW48" s="179"/>
      <c r="AX48" s="179"/>
      <c r="AY48" s="179"/>
      <c r="AZ48" s="179"/>
      <c r="BA48" s="179"/>
    </row>
    <row r="49" spans="4:37" ht="18" customHeight="1">
      <c r="D49" s="1" t="s">
        <v>227</v>
      </c>
      <c r="AH49" s="153"/>
      <c r="AI49" s="153"/>
      <c r="AJ49" s="153"/>
      <c r="AK49" s="153"/>
    </row>
  </sheetData>
  <sheetProtection formatCells="0"/>
  <mergeCells count="50">
    <mergeCell ref="AV4:AW4"/>
    <mergeCell ref="AF8:BC9"/>
    <mergeCell ref="AD25:AJ25"/>
    <mergeCell ref="AD27:AJ27"/>
    <mergeCell ref="AD26:AJ26"/>
    <mergeCell ref="B21:BC21"/>
    <mergeCell ref="AA23:AB23"/>
    <mergeCell ref="T23:Z23"/>
    <mergeCell ref="BA14:BB14"/>
    <mergeCell ref="AA14:AG14"/>
    <mergeCell ref="AH14:AZ14"/>
    <mergeCell ref="AO6:AT6"/>
    <mergeCell ref="B1:BC1"/>
    <mergeCell ref="R23:S23"/>
    <mergeCell ref="AF7:AG7"/>
    <mergeCell ref="AH7:AJ7"/>
    <mergeCell ref="AK7:AL7"/>
    <mergeCell ref="AM7:AP7"/>
    <mergeCell ref="B18:F18"/>
    <mergeCell ref="G18:BC18"/>
    <mergeCell ref="I16:M16"/>
    <mergeCell ref="AN4:AS4"/>
    <mergeCell ref="AZ4:BA4"/>
    <mergeCell ref="AX4:AY4"/>
    <mergeCell ref="BB4:BC4"/>
    <mergeCell ref="AA13:AG13"/>
    <mergeCell ref="BA13:BB13"/>
    <mergeCell ref="AT4:AU4"/>
    <mergeCell ref="AO48:BA48"/>
    <mergeCell ref="AO2:AT2"/>
    <mergeCell ref="AU2:BC2"/>
    <mergeCell ref="AF12:AQ12"/>
    <mergeCell ref="D40:BA42"/>
    <mergeCell ref="D35:BA37"/>
    <mergeCell ref="AA8:AE8"/>
    <mergeCell ref="AA10:AE10"/>
    <mergeCell ref="AA11:AE11"/>
    <mergeCell ref="BB11:BC11"/>
    <mergeCell ref="AF10:BC10"/>
    <mergeCell ref="AF11:BA11"/>
    <mergeCell ref="AD28:AJ28"/>
    <mergeCell ref="AU6:BC6"/>
    <mergeCell ref="L32:N32"/>
    <mergeCell ref="W32:Z32"/>
    <mergeCell ref="G32:K32"/>
    <mergeCell ref="AD29:AJ29"/>
    <mergeCell ref="AH13:AZ13"/>
    <mergeCell ref="AO46:BA46"/>
    <mergeCell ref="AO47:BA47"/>
    <mergeCell ref="AE32:AJ32"/>
  </mergeCells>
  <phoneticPr fontId="8"/>
  <printOptions horizontalCentered="1"/>
  <pageMargins left="0.70866141732283472" right="0.70866141732283472" top="0.74803149606299213" bottom="0.74803149606299213" header="0.51181102362204722" footer="0.51181102362204722"/>
  <pageSetup paperSize="9" scale="93" orientation="portrait"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2A21-F846-417A-87A8-6981E8A4E9A6}">
  <sheetPr>
    <tabColor rgb="FFFFFF00"/>
  </sheetPr>
  <dimension ref="A1:AM20"/>
  <sheetViews>
    <sheetView view="pageBreakPreview" zoomScaleNormal="100" zoomScaleSheetLayoutView="100" workbookViewId="0">
      <selection activeCell="G5" sqref="G5:G9"/>
    </sheetView>
  </sheetViews>
  <sheetFormatPr defaultRowHeight="13.5"/>
  <cols>
    <col min="1" max="6" width="9" style="164"/>
    <col min="7" max="12" width="4.375" style="164" bestFit="1" customWidth="1"/>
    <col min="13" max="15" width="5.375" style="164" bestFit="1" customWidth="1"/>
    <col min="16" max="18" width="4.375" style="164" bestFit="1" customWidth="1"/>
    <col min="19" max="26" width="9" style="164"/>
    <col min="27" max="32" width="4.375" style="164" bestFit="1" customWidth="1"/>
    <col min="33" max="35" width="5.375" style="164" bestFit="1" customWidth="1"/>
    <col min="36" max="38" width="4.375" style="164" bestFit="1" customWidth="1"/>
    <col min="39" max="16384" width="9" style="164"/>
  </cols>
  <sheetData>
    <row r="1" spans="1:39">
      <c r="A1" s="163" t="s">
        <v>239</v>
      </c>
      <c r="B1" s="163"/>
      <c r="C1" s="163"/>
      <c r="D1" s="163"/>
      <c r="E1" s="163"/>
      <c r="F1" s="163"/>
      <c r="G1" s="163"/>
      <c r="H1" s="163"/>
      <c r="I1" s="163"/>
      <c r="J1" s="163"/>
      <c r="K1" s="163"/>
      <c r="L1" s="163"/>
      <c r="M1" s="163"/>
      <c r="N1" s="163"/>
      <c r="O1" s="163"/>
      <c r="U1" s="163"/>
      <c r="V1" s="163"/>
      <c r="W1" s="163"/>
      <c r="X1" s="163"/>
      <c r="Y1" s="163"/>
      <c r="Z1" s="163"/>
      <c r="AA1" s="163"/>
      <c r="AB1" s="163"/>
      <c r="AC1" s="163"/>
      <c r="AD1" s="163"/>
      <c r="AE1" s="163"/>
      <c r="AF1" s="163"/>
      <c r="AG1" s="163"/>
      <c r="AH1" s="163"/>
      <c r="AI1" s="163"/>
    </row>
    <row r="2" spans="1:39">
      <c r="A2" s="163"/>
      <c r="B2" s="163"/>
      <c r="C2" s="163"/>
      <c r="D2" s="163"/>
      <c r="E2" s="163"/>
      <c r="F2" s="163"/>
      <c r="G2" s="163"/>
      <c r="H2" s="163"/>
      <c r="I2" s="163"/>
      <c r="J2" s="163"/>
      <c r="K2" s="163"/>
      <c r="L2" s="163"/>
      <c r="M2" s="163"/>
      <c r="N2" s="163"/>
      <c r="O2" s="163"/>
      <c r="U2" s="163"/>
      <c r="V2" s="163"/>
      <c r="W2" s="163"/>
      <c r="X2" s="163"/>
      <c r="Y2" s="163"/>
      <c r="Z2" s="163"/>
      <c r="AA2" s="163"/>
      <c r="AB2" s="163"/>
      <c r="AC2" s="163"/>
      <c r="AD2" s="163"/>
      <c r="AE2" s="163"/>
      <c r="AF2" s="163"/>
      <c r="AG2" s="163"/>
      <c r="AH2" s="163"/>
      <c r="AI2" s="163"/>
    </row>
    <row r="3" spans="1:39">
      <c r="A3" s="365" t="s">
        <v>256</v>
      </c>
      <c r="B3" s="348"/>
      <c r="C3" s="348"/>
      <c r="D3" s="348"/>
      <c r="E3" s="348"/>
      <c r="F3" s="348"/>
      <c r="G3" s="348"/>
      <c r="H3" s="348"/>
      <c r="I3" s="348"/>
      <c r="J3" s="348"/>
      <c r="K3" s="348"/>
      <c r="L3" s="348"/>
      <c r="M3" s="348"/>
      <c r="N3" s="348"/>
      <c r="O3" s="348"/>
      <c r="P3" s="348"/>
      <c r="Q3" s="348"/>
      <c r="R3" s="348"/>
      <c r="S3" s="167" t="s">
        <v>257</v>
      </c>
      <c r="U3" s="169" t="s">
        <v>259</v>
      </c>
      <c r="V3" s="170"/>
      <c r="W3" s="170"/>
      <c r="X3" s="170"/>
      <c r="Y3" s="170"/>
      <c r="Z3" s="170"/>
      <c r="AA3" s="170"/>
      <c r="AB3" s="170"/>
      <c r="AC3" s="170"/>
      <c r="AD3" s="170"/>
      <c r="AE3" s="170"/>
      <c r="AF3" s="170"/>
      <c r="AG3" s="170"/>
      <c r="AH3" s="170"/>
      <c r="AI3" s="170"/>
      <c r="AJ3" s="170"/>
      <c r="AK3" s="170"/>
      <c r="AL3" s="170"/>
      <c r="AM3" s="167"/>
    </row>
    <row r="4" spans="1:39">
      <c r="A4" s="349" t="s">
        <v>240</v>
      </c>
      <c r="B4" s="349"/>
      <c r="C4" s="349" t="s">
        <v>241</v>
      </c>
      <c r="D4" s="349"/>
      <c r="E4" s="349" t="s">
        <v>242</v>
      </c>
      <c r="F4" s="349"/>
      <c r="G4" s="165" t="s">
        <v>243</v>
      </c>
      <c r="H4" s="165" t="s">
        <v>244</v>
      </c>
      <c r="I4" s="165" t="s">
        <v>245</v>
      </c>
      <c r="J4" s="165" t="s">
        <v>246</v>
      </c>
      <c r="K4" s="165" t="s">
        <v>247</v>
      </c>
      <c r="L4" s="165" t="s">
        <v>248</v>
      </c>
      <c r="M4" s="165" t="s">
        <v>249</v>
      </c>
      <c r="N4" s="165" t="s">
        <v>250</v>
      </c>
      <c r="O4" s="165" t="s">
        <v>251</v>
      </c>
      <c r="P4" s="165" t="s">
        <v>252</v>
      </c>
      <c r="Q4" s="165" t="s">
        <v>253</v>
      </c>
      <c r="R4" s="165" t="s">
        <v>254</v>
      </c>
      <c r="S4" s="166" t="s">
        <v>255</v>
      </c>
      <c r="U4" s="349" t="s">
        <v>240</v>
      </c>
      <c r="V4" s="349"/>
      <c r="W4" s="349" t="s">
        <v>241</v>
      </c>
      <c r="X4" s="349"/>
      <c r="Y4" s="349" t="s">
        <v>242</v>
      </c>
      <c r="Z4" s="349"/>
      <c r="AA4" s="165" t="s">
        <v>243</v>
      </c>
      <c r="AB4" s="165" t="s">
        <v>244</v>
      </c>
      <c r="AC4" s="165" t="s">
        <v>245</v>
      </c>
      <c r="AD4" s="165" t="s">
        <v>246</v>
      </c>
      <c r="AE4" s="165" t="s">
        <v>247</v>
      </c>
      <c r="AF4" s="165" t="s">
        <v>248</v>
      </c>
      <c r="AG4" s="165" t="s">
        <v>249</v>
      </c>
      <c r="AH4" s="165" t="s">
        <v>250</v>
      </c>
      <c r="AI4" s="165" t="s">
        <v>251</v>
      </c>
      <c r="AJ4" s="165" t="s">
        <v>252</v>
      </c>
      <c r="AK4" s="165" t="s">
        <v>253</v>
      </c>
      <c r="AL4" s="165" t="s">
        <v>254</v>
      </c>
      <c r="AM4" s="166" t="s">
        <v>255</v>
      </c>
    </row>
    <row r="5" spans="1:39">
      <c r="A5" s="346"/>
      <c r="B5" s="345"/>
      <c r="C5" s="345"/>
      <c r="D5" s="345"/>
      <c r="E5" s="345"/>
      <c r="F5" s="345"/>
      <c r="G5" s="171"/>
      <c r="H5" s="171"/>
      <c r="I5" s="171"/>
      <c r="J5" s="171"/>
      <c r="K5" s="171"/>
      <c r="L5" s="171"/>
      <c r="M5" s="171"/>
      <c r="N5" s="171"/>
      <c r="O5" s="171"/>
      <c r="P5" s="171"/>
      <c r="Q5" s="171"/>
      <c r="R5" s="171"/>
      <c r="S5" s="165" t="str">
        <f t="shared" ref="S5:S18" si="0">IF(SUM(G5:R5)=0,"",SUM(G5:R5))</f>
        <v/>
      </c>
      <c r="U5" s="349" t="str">
        <f>IF(A5="","",A5)</f>
        <v/>
      </c>
      <c r="V5" s="349"/>
      <c r="W5" s="349" t="str">
        <f>IF(C5="","",C5)</f>
        <v/>
      </c>
      <c r="X5" s="349"/>
      <c r="Y5" s="349" t="str">
        <f>IF(E5="","",E5)</f>
        <v/>
      </c>
      <c r="Z5" s="349"/>
      <c r="AA5" s="165">
        <f>IF(G5&gt;4,4,G5)</f>
        <v>0</v>
      </c>
      <c r="AB5" s="165">
        <f t="shared" ref="AB5:AL17" si="1">IF(H5&gt;4,4,H5)</f>
        <v>0</v>
      </c>
      <c r="AC5" s="165">
        <f t="shared" si="1"/>
        <v>0</v>
      </c>
      <c r="AD5" s="165">
        <f t="shared" si="1"/>
        <v>0</v>
      </c>
      <c r="AE5" s="165">
        <f t="shared" si="1"/>
        <v>0</v>
      </c>
      <c r="AF5" s="165">
        <f t="shared" si="1"/>
        <v>0</v>
      </c>
      <c r="AG5" s="165">
        <f t="shared" si="1"/>
        <v>0</v>
      </c>
      <c r="AH5" s="165">
        <f t="shared" si="1"/>
        <v>0</v>
      </c>
      <c r="AI5" s="165">
        <f t="shared" si="1"/>
        <v>0</v>
      </c>
      <c r="AJ5" s="165">
        <f t="shared" si="1"/>
        <v>0</v>
      </c>
      <c r="AK5" s="165">
        <f t="shared" si="1"/>
        <v>0</v>
      </c>
      <c r="AL5" s="165">
        <f t="shared" si="1"/>
        <v>0</v>
      </c>
      <c r="AM5" s="165" t="str">
        <f>IF(SUM(AA5:AL5)=0,"",SUM(AA5:AL5))</f>
        <v/>
      </c>
    </row>
    <row r="6" spans="1:39">
      <c r="A6" s="345"/>
      <c r="B6" s="345"/>
      <c r="C6" s="345"/>
      <c r="D6" s="345"/>
      <c r="E6" s="345"/>
      <c r="F6" s="345"/>
      <c r="G6" s="171"/>
      <c r="H6" s="171"/>
      <c r="I6" s="171"/>
      <c r="J6" s="171"/>
      <c r="K6" s="171"/>
      <c r="L6" s="171"/>
      <c r="M6" s="171"/>
      <c r="N6" s="171"/>
      <c r="O6" s="171"/>
      <c r="P6" s="171"/>
      <c r="Q6" s="171"/>
      <c r="R6" s="171"/>
      <c r="S6" s="165" t="str">
        <f t="shared" si="0"/>
        <v/>
      </c>
      <c r="U6" s="349" t="str">
        <f t="shared" ref="U6:U17" si="2">IF(A6="","",A6)</f>
        <v/>
      </c>
      <c r="V6" s="349"/>
      <c r="W6" s="349" t="str">
        <f t="shared" ref="W6:W17" si="3">IF(C6="","",C6)</f>
        <v/>
      </c>
      <c r="X6" s="349"/>
      <c r="Y6" s="349" t="str">
        <f t="shared" ref="Y6:Y17" si="4">IF(E6="","",E6)</f>
        <v/>
      </c>
      <c r="Z6" s="349"/>
      <c r="AA6" s="165">
        <f t="shared" ref="AA6:AA17" si="5">IF(G6&gt;4,4,G6)</f>
        <v>0</v>
      </c>
      <c r="AB6" s="165">
        <f t="shared" si="1"/>
        <v>0</v>
      </c>
      <c r="AC6" s="165">
        <f t="shared" si="1"/>
        <v>0</v>
      </c>
      <c r="AD6" s="165">
        <f t="shared" si="1"/>
        <v>0</v>
      </c>
      <c r="AE6" s="165">
        <f t="shared" si="1"/>
        <v>0</v>
      </c>
      <c r="AF6" s="165">
        <f t="shared" si="1"/>
        <v>0</v>
      </c>
      <c r="AG6" s="165">
        <f t="shared" si="1"/>
        <v>0</v>
      </c>
      <c r="AH6" s="165">
        <f t="shared" si="1"/>
        <v>0</v>
      </c>
      <c r="AI6" s="165">
        <f t="shared" si="1"/>
        <v>0</v>
      </c>
      <c r="AJ6" s="165">
        <f t="shared" si="1"/>
        <v>0</v>
      </c>
      <c r="AK6" s="165">
        <f t="shared" si="1"/>
        <v>0</v>
      </c>
      <c r="AL6" s="165">
        <f t="shared" si="1"/>
        <v>0</v>
      </c>
      <c r="AM6" s="165" t="str">
        <f t="shared" ref="AM6:AM18" si="6">IF(SUM(AA6:AL6)=0,"",SUM(AA6:AL6))</f>
        <v/>
      </c>
    </row>
    <row r="7" spans="1:39">
      <c r="A7" s="345"/>
      <c r="B7" s="345"/>
      <c r="C7" s="346"/>
      <c r="D7" s="345"/>
      <c r="E7" s="345"/>
      <c r="F7" s="345"/>
      <c r="G7" s="171"/>
      <c r="H7" s="171"/>
      <c r="I7" s="171"/>
      <c r="J7" s="171"/>
      <c r="K7" s="171"/>
      <c r="L7" s="171"/>
      <c r="M7" s="171"/>
      <c r="N7" s="171"/>
      <c r="O7" s="171"/>
      <c r="P7" s="171"/>
      <c r="Q7" s="171"/>
      <c r="R7" s="171"/>
      <c r="S7" s="165" t="str">
        <f t="shared" si="0"/>
        <v/>
      </c>
      <c r="U7" s="349" t="str">
        <f t="shared" si="2"/>
        <v/>
      </c>
      <c r="V7" s="349"/>
      <c r="W7" s="349" t="str">
        <f t="shared" si="3"/>
        <v/>
      </c>
      <c r="X7" s="349"/>
      <c r="Y7" s="349" t="str">
        <f t="shared" si="4"/>
        <v/>
      </c>
      <c r="Z7" s="349"/>
      <c r="AA7" s="165">
        <f t="shared" si="5"/>
        <v>0</v>
      </c>
      <c r="AB7" s="165">
        <f t="shared" si="1"/>
        <v>0</v>
      </c>
      <c r="AC7" s="165">
        <f t="shared" si="1"/>
        <v>0</v>
      </c>
      <c r="AD7" s="165">
        <f t="shared" si="1"/>
        <v>0</v>
      </c>
      <c r="AE7" s="165">
        <f t="shared" si="1"/>
        <v>0</v>
      </c>
      <c r="AF7" s="165">
        <f t="shared" si="1"/>
        <v>0</v>
      </c>
      <c r="AG7" s="165">
        <f t="shared" si="1"/>
        <v>0</v>
      </c>
      <c r="AH7" s="165">
        <f t="shared" si="1"/>
        <v>0</v>
      </c>
      <c r="AI7" s="165">
        <f t="shared" si="1"/>
        <v>0</v>
      </c>
      <c r="AJ7" s="165">
        <f t="shared" si="1"/>
        <v>0</v>
      </c>
      <c r="AK7" s="165">
        <f t="shared" si="1"/>
        <v>0</v>
      </c>
      <c r="AL7" s="165">
        <f t="shared" si="1"/>
        <v>0</v>
      </c>
      <c r="AM7" s="165" t="str">
        <f t="shared" si="6"/>
        <v/>
      </c>
    </row>
    <row r="8" spans="1:39">
      <c r="A8" s="345"/>
      <c r="B8" s="345"/>
      <c r="C8" s="345"/>
      <c r="D8" s="345"/>
      <c r="E8" s="345"/>
      <c r="F8" s="345"/>
      <c r="G8" s="171"/>
      <c r="H8" s="171"/>
      <c r="I8" s="171"/>
      <c r="J8" s="171"/>
      <c r="K8" s="171"/>
      <c r="L8" s="171"/>
      <c r="M8" s="171"/>
      <c r="N8" s="171"/>
      <c r="O8" s="171"/>
      <c r="P8" s="171"/>
      <c r="Q8" s="171"/>
      <c r="R8" s="171"/>
      <c r="S8" s="165" t="str">
        <f t="shared" si="0"/>
        <v/>
      </c>
      <c r="U8" s="349" t="str">
        <f t="shared" si="2"/>
        <v/>
      </c>
      <c r="V8" s="349"/>
      <c r="W8" s="349" t="str">
        <f t="shared" si="3"/>
        <v/>
      </c>
      <c r="X8" s="349"/>
      <c r="Y8" s="349" t="str">
        <f t="shared" si="4"/>
        <v/>
      </c>
      <c r="Z8" s="349"/>
      <c r="AA8" s="165">
        <f t="shared" si="5"/>
        <v>0</v>
      </c>
      <c r="AB8" s="165">
        <f t="shared" si="1"/>
        <v>0</v>
      </c>
      <c r="AC8" s="165">
        <f t="shared" si="1"/>
        <v>0</v>
      </c>
      <c r="AD8" s="165">
        <f t="shared" si="1"/>
        <v>0</v>
      </c>
      <c r="AE8" s="165">
        <f t="shared" si="1"/>
        <v>0</v>
      </c>
      <c r="AF8" s="165">
        <f t="shared" si="1"/>
        <v>0</v>
      </c>
      <c r="AG8" s="165">
        <f t="shared" si="1"/>
        <v>0</v>
      </c>
      <c r="AH8" s="165">
        <f t="shared" si="1"/>
        <v>0</v>
      </c>
      <c r="AI8" s="165">
        <f t="shared" si="1"/>
        <v>0</v>
      </c>
      <c r="AJ8" s="165">
        <f t="shared" si="1"/>
        <v>0</v>
      </c>
      <c r="AK8" s="165">
        <f t="shared" si="1"/>
        <v>0</v>
      </c>
      <c r="AL8" s="165">
        <f t="shared" si="1"/>
        <v>0</v>
      </c>
      <c r="AM8" s="165" t="str">
        <f t="shared" si="6"/>
        <v/>
      </c>
    </row>
    <row r="9" spans="1:39">
      <c r="A9" s="345"/>
      <c r="B9" s="345"/>
      <c r="C9" s="345"/>
      <c r="D9" s="345"/>
      <c r="E9" s="345"/>
      <c r="F9" s="345"/>
      <c r="G9" s="171"/>
      <c r="H9" s="171"/>
      <c r="I9" s="171"/>
      <c r="J9" s="171"/>
      <c r="K9" s="171"/>
      <c r="L9" s="171"/>
      <c r="M9" s="171"/>
      <c r="N9" s="171"/>
      <c r="O9" s="171"/>
      <c r="P9" s="171"/>
      <c r="Q9" s="171"/>
      <c r="R9" s="171"/>
      <c r="S9" s="165" t="str">
        <f t="shared" si="0"/>
        <v/>
      </c>
      <c r="U9" s="349" t="str">
        <f t="shared" si="2"/>
        <v/>
      </c>
      <c r="V9" s="349"/>
      <c r="W9" s="349" t="str">
        <f t="shared" si="3"/>
        <v/>
      </c>
      <c r="X9" s="349"/>
      <c r="Y9" s="349" t="str">
        <f t="shared" si="4"/>
        <v/>
      </c>
      <c r="Z9" s="349"/>
      <c r="AA9" s="165">
        <f t="shared" si="5"/>
        <v>0</v>
      </c>
      <c r="AB9" s="165">
        <f t="shared" si="1"/>
        <v>0</v>
      </c>
      <c r="AC9" s="165">
        <f t="shared" si="1"/>
        <v>0</v>
      </c>
      <c r="AD9" s="165">
        <f t="shared" si="1"/>
        <v>0</v>
      </c>
      <c r="AE9" s="165">
        <f t="shared" si="1"/>
        <v>0</v>
      </c>
      <c r="AF9" s="165">
        <f t="shared" si="1"/>
        <v>0</v>
      </c>
      <c r="AG9" s="165">
        <f t="shared" si="1"/>
        <v>0</v>
      </c>
      <c r="AH9" s="165">
        <f t="shared" si="1"/>
        <v>0</v>
      </c>
      <c r="AI9" s="165">
        <f t="shared" si="1"/>
        <v>0</v>
      </c>
      <c r="AJ9" s="165">
        <f t="shared" si="1"/>
        <v>0</v>
      </c>
      <c r="AK9" s="165">
        <f t="shared" si="1"/>
        <v>0</v>
      </c>
      <c r="AL9" s="165">
        <f t="shared" si="1"/>
        <v>0</v>
      </c>
      <c r="AM9" s="165" t="str">
        <f t="shared" si="6"/>
        <v/>
      </c>
    </row>
    <row r="10" spans="1:39">
      <c r="A10" s="345"/>
      <c r="B10" s="345"/>
      <c r="C10" s="345"/>
      <c r="D10" s="345"/>
      <c r="E10" s="345"/>
      <c r="F10" s="345"/>
      <c r="G10" s="171"/>
      <c r="H10" s="171"/>
      <c r="I10" s="171"/>
      <c r="J10" s="171"/>
      <c r="K10" s="171"/>
      <c r="L10" s="171"/>
      <c r="M10" s="171"/>
      <c r="N10" s="171"/>
      <c r="O10" s="171"/>
      <c r="P10" s="171"/>
      <c r="Q10" s="171"/>
      <c r="R10" s="171"/>
      <c r="S10" s="165" t="str">
        <f t="shared" si="0"/>
        <v/>
      </c>
      <c r="U10" s="349" t="str">
        <f t="shared" si="2"/>
        <v/>
      </c>
      <c r="V10" s="349"/>
      <c r="W10" s="349" t="str">
        <f t="shared" si="3"/>
        <v/>
      </c>
      <c r="X10" s="349"/>
      <c r="Y10" s="349" t="str">
        <f t="shared" si="4"/>
        <v/>
      </c>
      <c r="Z10" s="349"/>
      <c r="AA10" s="165">
        <f t="shared" si="5"/>
        <v>0</v>
      </c>
      <c r="AB10" s="165">
        <f t="shared" si="1"/>
        <v>0</v>
      </c>
      <c r="AC10" s="165">
        <f t="shared" si="1"/>
        <v>0</v>
      </c>
      <c r="AD10" s="165">
        <f t="shared" si="1"/>
        <v>0</v>
      </c>
      <c r="AE10" s="165">
        <f t="shared" si="1"/>
        <v>0</v>
      </c>
      <c r="AF10" s="165">
        <f t="shared" si="1"/>
        <v>0</v>
      </c>
      <c r="AG10" s="165">
        <f t="shared" si="1"/>
        <v>0</v>
      </c>
      <c r="AH10" s="165">
        <f t="shared" si="1"/>
        <v>0</v>
      </c>
      <c r="AI10" s="165">
        <f t="shared" si="1"/>
        <v>0</v>
      </c>
      <c r="AJ10" s="165">
        <f t="shared" si="1"/>
        <v>0</v>
      </c>
      <c r="AK10" s="165">
        <f t="shared" si="1"/>
        <v>0</v>
      </c>
      <c r="AL10" s="165">
        <f t="shared" si="1"/>
        <v>0</v>
      </c>
      <c r="AM10" s="165" t="str">
        <f t="shared" si="6"/>
        <v/>
      </c>
    </row>
    <row r="11" spans="1:39">
      <c r="A11" s="345"/>
      <c r="B11" s="345"/>
      <c r="C11" s="345"/>
      <c r="D11" s="345"/>
      <c r="E11" s="345"/>
      <c r="F11" s="345"/>
      <c r="G11" s="171"/>
      <c r="H11" s="171"/>
      <c r="I11" s="171"/>
      <c r="J11" s="171"/>
      <c r="K11" s="171"/>
      <c r="L11" s="171"/>
      <c r="M11" s="171"/>
      <c r="N11" s="171"/>
      <c r="O11" s="171"/>
      <c r="P11" s="171"/>
      <c r="Q11" s="171"/>
      <c r="R11" s="171"/>
      <c r="S11" s="165" t="str">
        <f t="shared" si="0"/>
        <v/>
      </c>
      <c r="U11" s="349" t="str">
        <f t="shared" si="2"/>
        <v/>
      </c>
      <c r="V11" s="349"/>
      <c r="W11" s="349" t="str">
        <f t="shared" si="3"/>
        <v/>
      </c>
      <c r="X11" s="349"/>
      <c r="Y11" s="349" t="str">
        <f t="shared" si="4"/>
        <v/>
      </c>
      <c r="Z11" s="349"/>
      <c r="AA11" s="165">
        <f t="shared" si="5"/>
        <v>0</v>
      </c>
      <c r="AB11" s="165">
        <f t="shared" si="1"/>
        <v>0</v>
      </c>
      <c r="AC11" s="165">
        <f t="shared" si="1"/>
        <v>0</v>
      </c>
      <c r="AD11" s="165">
        <f t="shared" si="1"/>
        <v>0</v>
      </c>
      <c r="AE11" s="165">
        <f t="shared" si="1"/>
        <v>0</v>
      </c>
      <c r="AF11" s="165">
        <f t="shared" si="1"/>
        <v>0</v>
      </c>
      <c r="AG11" s="165">
        <f t="shared" si="1"/>
        <v>0</v>
      </c>
      <c r="AH11" s="165">
        <f t="shared" si="1"/>
        <v>0</v>
      </c>
      <c r="AI11" s="165">
        <f t="shared" si="1"/>
        <v>0</v>
      </c>
      <c r="AJ11" s="165">
        <f t="shared" si="1"/>
        <v>0</v>
      </c>
      <c r="AK11" s="165">
        <f t="shared" si="1"/>
        <v>0</v>
      </c>
      <c r="AL11" s="165">
        <f t="shared" si="1"/>
        <v>0</v>
      </c>
      <c r="AM11" s="165" t="str">
        <f t="shared" si="6"/>
        <v/>
      </c>
    </row>
    <row r="12" spans="1:39">
      <c r="A12" s="345"/>
      <c r="B12" s="345"/>
      <c r="C12" s="345"/>
      <c r="D12" s="345"/>
      <c r="E12" s="345"/>
      <c r="F12" s="345"/>
      <c r="G12" s="171"/>
      <c r="H12" s="171"/>
      <c r="I12" s="171"/>
      <c r="J12" s="171"/>
      <c r="K12" s="171"/>
      <c r="L12" s="171"/>
      <c r="M12" s="171"/>
      <c r="N12" s="171"/>
      <c r="O12" s="171"/>
      <c r="P12" s="171"/>
      <c r="Q12" s="171"/>
      <c r="R12" s="171"/>
      <c r="S12" s="165" t="str">
        <f t="shared" si="0"/>
        <v/>
      </c>
      <c r="U12" s="349" t="str">
        <f t="shared" si="2"/>
        <v/>
      </c>
      <c r="V12" s="349"/>
      <c r="W12" s="349" t="str">
        <f t="shared" si="3"/>
        <v/>
      </c>
      <c r="X12" s="349"/>
      <c r="Y12" s="349" t="str">
        <f t="shared" si="4"/>
        <v/>
      </c>
      <c r="Z12" s="349"/>
      <c r="AA12" s="165">
        <f t="shared" si="5"/>
        <v>0</v>
      </c>
      <c r="AB12" s="165">
        <f t="shared" si="1"/>
        <v>0</v>
      </c>
      <c r="AC12" s="165">
        <f t="shared" si="1"/>
        <v>0</v>
      </c>
      <c r="AD12" s="165">
        <f t="shared" si="1"/>
        <v>0</v>
      </c>
      <c r="AE12" s="165">
        <f t="shared" si="1"/>
        <v>0</v>
      </c>
      <c r="AF12" s="165">
        <f t="shared" si="1"/>
        <v>0</v>
      </c>
      <c r="AG12" s="165">
        <f t="shared" si="1"/>
        <v>0</v>
      </c>
      <c r="AH12" s="165">
        <f t="shared" si="1"/>
        <v>0</v>
      </c>
      <c r="AI12" s="165">
        <f t="shared" si="1"/>
        <v>0</v>
      </c>
      <c r="AJ12" s="165">
        <f t="shared" si="1"/>
        <v>0</v>
      </c>
      <c r="AK12" s="165">
        <f t="shared" si="1"/>
        <v>0</v>
      </c>
      <c r="AL12" s="165">
        <f t="shared" si="1"/>
        <v>0</v>
      </c>
      <c r="AM12" s="165" t="str">
        <f t="shared" si="6"/>
        <v/>
      </c>
    </row>
    <row r="13" spans="1:39">
      <c r="A13" s="345"/>
      <c r="B13" s="345"/>
      <c r="C13" s="345"/>
      <c r="D13" s="345"/>
      <c r="E13" s="345"/>
      <c r="F13" s="345"/>
      <c r="G13" s="171"/>
      <c r="H13" s="171"/>
      <c r="I13" s="171"/>
      <c r="J13" s="171"/>
      <c r="K13" s="171"/>
      <c r="L13" s="171"/>
      <c r="M13" s="171"/>
      <c r="N13" s="171"/>
      <c r="O13" s="171"/>
      <c r="P13" s="171"/>
      <c r="Q13" s="171"/>
      <c r="R13" s="171"/>
      <c r="S13" s="165" t="str">
        <f t="shared" si="0"/>
        <v/>
      </c>
      <c r="U13" s="349" t="str">
        <f t="shared" si="2"/>
        <v/>
      </c>
      <c r="V13" s="349"/>
      <c r="W13" s="349" t="str">
        <f t="shared" si="3"/>
        <v/>
      </c>
      <c r="X13" s="349"/>
      <c r="Y13" s="349" t="str">
        <f t="shared" si="4"/>
        <v/>
      </c>
      <c r="Z13" s="349"/>
      <c r="AA13" s="165">
        <f t="shared" si="5"/>
        <v>0</v>
      </c>
      <c r="AB13" s="165">
        <f t="shared" si="1"/>
        <v>0</v>
      </c>
      <c r="AC13" s="165">
        <f t="shared" si="1"/>
        <v>0</v>
      </c>
      <c r="AD13" s="165">
        <f t="shared" si="1"/>
        <v>0</v>
      </c>
      <c r="AE13" s="165">
        <f t="shared" si="1"/>
        <v>0</v>
      </c>
      <c r="AF13" s="165">
        <f t="shared" si="1"/>
        <v>0</v>
      </c>
      <c r="AG13" s="165">
        <f t="shared" si="1"/>
        <v>0</v>
      </c>
      <c r="AH13" s="165">
        <f t="shared" si="1"/>
        <v>0</v>
      </c>
      <c r="AI13" s="165">
        <f t="shared" si="1"/>
        <v>0</v>
      </c>
      <c r="AJ13" s="165">
        <f t="shared" si="1"/>
        <v>0</v>
      </c>
      <c r="AK13" s="165">
        <f t="shared" si="1"/>
        <v>0</v>
      </c>
      <c r="AL13" s="165">
        <f t="shared" si="1"/>
        <v>0</v>
      </c>
      <c r="AM13" s="165" t="str">
        <f t="shared" si="6"/>
        <v/>
      </c>
    </row>
    <row r="14" spans="1:39">
      <c r="A14" s="345"/>
      <c r="B14" s="345"/>
      <c r="C14" s="345"/>
      <c r="D14" s="345"/>
      <c r="E14" s="345"/>
      <c r="F14" s="345"/>
      <c r="G14" s="171"/>
      <c r="H14" s="171"/>
      <c r="I14" s="171"/>
      <c r="J14" s="171"/>
      <c r="K14" s="171"/>
      <c r="L14" s="171"/>
      <c r="M14" s="171"/>
      <c r="N14" s="171"/>
      <c r="O14" s="171"/>
      <c r="P14" s="171"/>
      <c r="Q14" s="171"/>
      <c r="R14" s="171"/>
      <c r="S14" s="165" t="str">
        <f t="shared" si="0"/>
        <v/>
      </c>
      <c r="U14" s="349" t="str">
        <f t="shared" si="2"/>
        <v/>
      </c>
      <c r="V14" s="349"/>
      <c r="W14" s="349" t="str">
        <f t="shared" si="3"/>
        <v/>
      </c>
      <c r="X14" s="349"/>
      <c r="Y14" s="349" t="str">
        <f t="shared" si="4"/>
        <v/>
      </c>
      <c r="Z14" s="349"/>
      <c r="AA14" s="165">
        <f t="shared" si="5"/>
        <v>0</v>
      </c>
      <c r="AB14" s="165">
        <f t="shared" si="1"/>
        <v>0</v>
      </c>
      <c r="AC14" s="165">
        <f t="shared" si="1"/>
        <v>0</v>
      </c>
      <c r="AD14" s="165">
        <f t="shared" si="1"/>
        <v>0</v>
      </c>
      <c r="AE14" s="165">
        <f t="shared" si="1"/>
        <v>0</v>
      </c>
      <c r="AF14" s="165">
        <f t="shared" si="1"/>
        <v>0</v>
      </c>
      <c r="AG14" s="165">
        <f t="shared" si="1"/>
        <v>0</v>
      </c>
      <c r="AH14" s="165">
        <f t="shared" si="1"/>
        <v>0</v>
      </c>
      <c r="AI14" s="165">
        <f t="shared" si="1"/>
        <v>0</v>
      </c>
      <c r="AJ14" s="165">
        <f t="shared" si="1"/>
        <v>0</v>
      </c>
      <c r="AK14" s="165">
        <f t="shared" si="1"/>
        <v>0</v>
      </c>
      <c r="AL14" s="165">
        <f t="shared" si="1"/>
        <v>0</v>
      </c>
      <c r="AM14" s="165" t="str">
        <f t="shared" si="6"/>
        <v/>
      </c>
    </row>
    <row r="15" spans="1:39">
      <c r="A15" s="345"/>
      <c r="B15" s="345"/>
      <c r="C15" s="345"/>
      <c r="D15" s="345"/>
      <c r="E15" s="345"/>
      <c r="F15" s="345"/>
      <c r="G15" s="171"/>
      <c r="H15" s="171"/>
      <c r="I15" s="171"/>
      <c r="J15" s="171"/>
      <c r="K15" s="171"/>
      <c r="L15" s="171"/>
      <c r="M15" s="171"/>
      <c r="N15" s="171"/>
      <c r="O15" s="171"/>
      <c r="P15" s="171"/>
      <c r="Q15" s="171"/>
      <c r="R15" s="171"/>
      <c r="S15" s="165" t="str">
        <f t="shared" si="0"/>
        <v/>
      </c>
      <c r="U15" s="349" t="str">
        <f t="shared" si="2"/>
        <v/>
      </c>
      <c r="V15" s="349"/>
      <c r="W15" s="349" t="str">
        <f t="shared" si="3"/>
        <v/>
      </c>
      <c r="X15" s="349"/>
      <c r="Y15" s="349" t="str">
        <f t="shared" si="4"/>
        <v/>
      </c>
      <c r="Z15" s="349"/>
      <c r="AA15" s="165">
        <f t="shared" si="5"/>
        <v>0</v>
      </c>
      <c r="AB15" s="165">
        <f t="shared" si="1"/>
        <v>0</v>
      </c>
      <c r="AC15" s="165">
        <f t="shared" si="1"/>
        <v>0</v>
      </c>
      <c r="AD15" s="165">
        <f t="shared" si="1"/>
        <v>0</v>
      </c>
      <c r="AE15" s="165">
        <f t="shared" si="1"/>
        <v>0</v>
      </c>
      <c r="AF15" s="165">
        <f t="shared" si="1"/>
        <v>0</v>
      </c>
      <c r="AG15" s="165">
        <f t="shared" si="1"/>
        <v>0</v>
      </c>
      <c r="AH15" s="165">
        <f t="shared" si="1"/>
        <v>0</v>
      </c>
      <c r="AI15" s="165">
        <f t="shared" si="1"/>
        <v>0</v>
      </c>
      <c r="AJ15" s="165">
        <f t="shared" si="1"/>
        <v>0</v>
      </c>
      <c r="AK15" s="165">
        <f t="shared" si="1"/>
        <v>0</v>
      </c>
      <c r="AL15" s="165">
        <f t="shared" si="1"/>
        <v>0</v>
      </c>
      <c r="AM15" s="165" t="str">
        <f t="shared" si="6"/>
        <v/>
      </c>
    </row>
    <row r="16" spans="1:39">
      <c r="A16" s="345"/>
      <c r="B16" s="345"/>
      <c r="C16" s="345"/>
      <c r="D16" s="345"/>
      <c r="E16" s="345"/>
      <c r="F16" s="345"/>
      <c r="G16" s="171"/>
      <c r="H16" s="171"/>
      <c r="I16" s="171"/>
      <c r="J16" s="171"/>
      <c r="K16" s="171"/>
      <c r="L16" s="171"/>
      <c r="M16" s="171"/>
      <c r="N16" s="171"/>
      <c r="O16" s="171"/>
      <c r="P16" s="171"/>
      <c r="Q16" s="171"/>
      <c r="R16" s="171"/>
      <c r="S16" s="165" t="str">
        <f t="shared" si="0"/>
        <v/>
      </c>
      <c r="U16" s="349" t="str">
        <f t="shared" si="2"/>
        <v/>
      </c>
      <c r="V16" s="349"/>
      <c r="W16" s="349" t="str">
        <f t="shared" si="3"/>
        <v/>
      </c>
      <c r="X16" s="349"/>
      <c r="Y16" s="349" t="str">
        <f t="shared" si="4"/>
        <v/>
      </c>
      <c r="Z16" s="349"/>
      <c r="AA16" s="165">
        <f t="shared" si="5"/>
        <v>0</v>
      </c>
      <c r="AB16" s="165">
        <f t="shared" si="1"/>
        <v>0</v>
      </c>
      <c r="AC16" s="165">
        <f t="shared" si="1"/>
        <v>0</v>
      </c>
      <c r="AD16" s="165">
        <f t="shared" si="1"/>
        <v>0</v>
      </c>
      <c r="AE16" s="165">
        <f t="shared" si="1"/>
        <v>0</v>
      </c>
      <c r="AF16" s="165">
        <f t="shared" si="1"/>
        <v>0</v>
      </c>
      <c r="AG16" s="165">
        <f t="shared" si="1"/>
        <v>0</v>
      </c>
      <c r="AH16" s="165">
        <f t="shared" si="1"/>
        <v>0</v>
      </c>
      <c r="AI16" s="165">
        <f t="shared" si="1"/>
        <v>0</v>
      </c>
      <c r="AJ16" s="165">
        <f t="shared" si="1"/>
        <v>0</v>
      </c>
      <c r="AK16" s="165">
        <f t="shared" si="1"/>
        <v>0</v>
      </c>
      <c r="AL16" s="165">
        <f t="shared" si="1"/>
        <v>0</v>
      </c>
      <c r="AM16" s="165" t="str">
        <f t="shared" si="6"/>
        <v/>
      </c>
    </row>
    <row r="17" spans="1:39">
      <c r="A17" s="345"/>
      <c r="B17" s="345"/>
      <c r="C17" s="345"/>
      <c r="D17" s="345"/>
      <c r="E17" s="345"/>
      <c r="F17" s="345"/>
      <c r="G17" s="171"/>
      <c r="H17" s="171"/>
      <c r="I17" s="171"/>
      <c r="J17" s="171"/>
      <c r="K17" s="171"/>
      <c r="L17" s="171"/>
      <c r="M17" s="171"/>
      <c r="N17" s="171"/>
      <c r="O17" s="171"/>
      <c r="P17" s="171"/>
      <c r="Q17" s="171"/>
      <c r="R17" s="171"/>
      <c r="S17" s="165" t="str">
        <f t="shared" si="0"/>
        <v/>
      </c>
      <c r="U17" s="349" t="str">
        <f t="shared" si="2"/>
        <v/>
      </c>
      <c r="V17" s="349"/>
      <c r="W17" s="349" t="str">
        <f t="shared" si="3"/>
        <v/>
      </c>
      <c r="X17" s="349"/>
      <c r="Y17" s="349" t="str">
        <f t="shared" si="4"/>
        <v/>
      </c>
      <c r="Z17" s="349"/>
      <c r="AA17" s="165">
        <f t="shared" si="5"/>
        <v>0</v>
      </c>
      <c r="AB17" s="165">
        <f t="shared" si="1"/>
        <v>0</v>
      </c>
      <c r="AC17" s="165">
        <f t="shared" si="1"/>
        <v>0</v>
      </c>
      <c r="AD17" s="165">
        <f t="shared" si="1"/>
        <v>0</v>
      </c>
      <c r="AE17" s="165">
        <f t="shared" si="1"/>
        <v>0</v>
      </c>
      <c r="AF17" s="165">
        <f t="shared" si="1"/>
        <v>0</v>
      </c>
      <c r="AG17" s="165">
        <f t="shared" si="1"/>
        <v>0</v>
      </c>
      <c r="AH17" s="165">
        <f t="shared" si="1"/>
        <v>0</v>
      </c>
      <c r="AI17" s="165">
        <f t="shared" si="1"/>
        <v>0</v>
      </c>
      <c r="AJ17" s="165">
        <f t="shared" si="1"/>
        <v>0</v>
      </c>
      <c r="AK17" s="165">
        <f t="shared" si="1"/>
        <v>0</v>
      </c>
      <c r="AL17" s="165">
        <f t="shared" si="1"/>
        <v>0</v>
      </c>
      <c r="AM17" s="165" t="str">
        <f t="shared" si="6"/>
        <v/>
      </c>
    </row>
    <row r="18" spans="1:39">
      <c r="F18" s="165" t="s">
        <v>255</v>
      </c>
      <c r="G18" s="165" t="str">
        <f>IF(SUM(G5:G17)=0,"",SUM(G5:G17))</f>
        <v/>
      </c>
      <c r="H18" s="165" t="str">
        <f t="shared" ref="H18:R18" si="7">IF(SUM(H5:H17)=0,"",SUM(H5:H17))</f>
        <v/>
      </c>
      <c r="I18" s="165" t="str">
        <f t="shared" si="7"/>
        <v/>
      </c>
      <c r="J18" s="165" t="str">
        <f t="shared" si="7"/>
        <v/>
      </c>
      <c r="K18" s="165" t="str">
        <f t="shared" si="7"/>
        <v/>
      </c>
      <c r="L18" s="165" t="str">
        <f t="shared" si="7"/>
        <v/>
      </c>
      <c r="M18" s="165" t="str">
        <f t="shared" si="7"/>
        <v/>
      </c>
      <c r="N18" s="165" t="str">
        <f t="shared" si="7"/>
        <v/>
      </c>
      <c r="O18" s="165" t="str">
        <f t="shared" si="7"/>
        <v/>
      </c>
      <c r="P18" s="165" t="str">
        <f t="shared" si="7"/>
        <v/>
      </c>
      <c r="Q18" s="165" t="str">
        <f t="shared" si="7"/>
        <v/>
      </c>
      <c r="R18" s="165" t="str">
        <f t="shared" si="7"/>
        <v/>
      </c>
      <c r="S18" s="165" t="str">
        <f t="shared" si="0"/>
        <v/>
      </c>
      <c r="Z18" s="165" t="s">
        <v>255</v>
      </c>
      <c r="AA18" s="165" t="str">
        <f>IF(SUM(AA5:AA17)=0,"",SUM(AA5:AA17))</f>
        <v/>
      </c>
      <c r="AB18" s="165" t="str">
        <f t="shared" ref="AB18:AL18" si="8">IF(SUM(AB5:AB17)=0,"",SUM(AB5:AB17))</f>
        <v/>
      </c>
      <c r="AC18" s="165" t="str">
        <f t="shared" si="8"/>
        <v/>
      </c>
      <c r="AD18" s="165" t="str">
        <f t="shared" si="8"/>
        <v/>
      </c>
      <c r="AE18" s="165" t="str">
        <f t="shared" si="8"/>
        <v/>
      </c>
      <c r="AF18" s="165" t="str">
        <f t="shared" si="8"/>
        <v/>
      </c>
      <c r="AG18" s="165" t="str">
        <f t="shared" si="8"/>
        <v/>
      </c>
      <c r="AH18" s="165" t="str">
        <f t="shared" si="8"/>
        <v/>
      </c>
      <c r="AI18" s="165" t="str">
        <f t="shared" si="8"/>
        <v/>
      </c>
      <c r="AJ18" s="165" t="str">
        <f t="shared" si="8"/>
        <v/>
      </c>
      <c r="AK18" s="165" t="str">
        <f t="shared" si="8"/>
        <v/>
      </c>
      <c r="AL18" s="165" t="str">
        <f t="shared" si="8"/>
        <v/>
      </c>
      <c r="AM18" s="165" t="str">
        <f t="shared" si="6"/>
        <v/>
      </c>
    </row>
    <row r="19" spans="1:39">
      <c r="A19" s="168" t="s">
        <v>258</v>
      </c>
      <c r="U19" s="168"/>
    </row>
    <row r="20" spans="1:39">
      <c r="A20" s="174" t="s">
        <v>264</v>
      </c>
      <c r="U20" s="168"/>
    </row>
  </sheetData>
  <mergeCells count="85">
    <mergeCell ref="A3:R3"/>
    <mergeCell ref="A4:B4"/>
    <mergeCell ref="C4:D4"/>
    <mergeCell ref="E4:F4"/>
    <mergeCell ref="U4:V4"/>
    <mergeCell ref="Y4:Z4"/>
    <mergeCell ref="A5:B5"/>
    <mergeCell ref="C5:D5"/>
    <mergeCell ref="E5:F5"/>
    <mergeCell ref="U5:V5"/>
    <mergeCell ref="W5:X5"/>
    <mergeCell ref="Y5:Z5"/>
    <mergeCell ref="W4:X4"/>
    <mergeCell ref="Y7:Z7"/>
    <mergeCell ref="A6:B6"/>
    <mergeCell ref="C6:D6"/>
    <mergeCell ref="E6:F6"/>
    <mergeCell ref="U6:V6"/>
    <mergeCell ref="W6:X6"/>
    <mergeCell ref="Y6:Z6"/>
    <mergeCell ref="A7:B7"/>
    <mergeCell ref="C7:D7"/>
    <mergeCell ref="E7:F7"/>
    <mergeCell ref="U7:V7"/>
    <mergeCell ref="W7:X7"/>
    <mergeCell ref="Y9:Z9"/>
    <mergeCell ref="A8:B8"/>
    <mergeCell ref="C8:D8"/>
    <mergeCell ref="E8:F8"/>
    <mergeCell ref="U8:V8"/>
    <mergeCell ref="W8:X8"/>
    <mergeCell ref="Y8:Z8"/>
    <mergeCell ref="A9:B9"/>
    <mergeCell ref="C9:D9"/>
    <mergeCell ref="E9:F9"/>
    <mergeCell ref="U9:V9"/>
    <mergeCell ref="W9:X9"/>
    <mergeCell ref="Y11:Z11"/>
    <mergeCell ref="A10:B10"/>
    <mergeCell ref="C10:D10"/>
    <mergeCell ref="E10:F10"/>
    <mergeCell ref="U10:V10"/>
    <mergeCell ref="W10:X10"/>
    <mergeCell ref="Y10:Z10"/>
    <mergeCell ref="A11:B11"/>
    <mergeCell ref="C11:D11"/>
    <mergeCell ref="E11:F11"/>
    <mergeCell ref="U11:V11"/>
    <mergeCell ref="W11:X11"/>
    <mergeCell ref="Y13:Z13"/>
    <mergeCell ref="A12:B12"/>
    <mergeCell ref="C12:D12"/>
    <mergeCell ref="E12:F12"/>
    <mergeCell ref="U12:V12"/>
    <mergeCell ref="W12:X12"/>
    <mergeCell ref="Y12:Z12"/>
    <mergeCell ref="A13:B13"/>
    <mergeCell ref="C13:D13"/>
    <mergeCell ref="E13:F13"/>
    <mergeCell ref="U13:V13"/>
    <mergeCell ref="W13:X13"/>
    <mergeCell ref="Y15:Z15"/>
    <mergeCell ref="A14:B14"/>
    <mergeCell ref="C14:D14"/>
    <mergeCell ref="E14:F14"/>
    <mergeCell ref="U14:V14"/>
    <mergeCell ref="W14:X14"/>
    <mergeCell ref="Y14:Z14"/>
    <mergeCell ref="A15:B15"/>
    <mergeCell ref="C15:D15"/>
    <mergeCell ref="E15:F15"/>
    <mergeCell ref="U15:V15"/>
    <mergeCell ref="W15:X15"/>
    <mergeCell ref="Y17:Z17"/>
    <mergeCell ref="A16:B16"/>
    <mergeCell ref="C16:D16"/>
    <mergeCell ref="E16:F16"/>
    <mergeCell ref="U16:V16"/>
    <mergeCell ref="W16:X16"/>
    <mergeCell ref="Y16:Z16"/>
    <mergeCell ref="A17:B17"/>
    <mergeCell ref="C17:D17"/>
    <mergeCell ref="E17:F17"/>
    <mergeCell ref="U17:V17"/>
    <mergeCell ref="W17:X17"/>
  </mergeCells>
  <phoneticPr fontId="8"/>
  <dataValidations count="1">
    <dataValidation type="list" allowBlank="1" showInputMessage="1" showErrorMessage="1" sqref="E5:F17" xr:uid="{C8D7E07A-0B1C-4E1A-8089-2113E82DBDC6}">
      <formula1>"事業対象者,要支援1,要支援2"</formula1>
    </dataValidation>
  </dataValidation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B1:BF43"/>
  <sheetViews>
    <sheetView showGridLines="0" showZeros="0" view="pageBreakPreview" zoomScaleNormal="100" zoomScaleSheetLayoutView="100" workbookViewId="0">
      <selection activeCell="CP42" sqref="CP42"/>
    </sheetView>
  </sheetViews>
  <sheetFormatPr defaultColWidth="1.625" defaultRowHeight="18" customHeight="1"/>
  <cols>
    <col min="1" max="5" width="1.625" style="13"/>
    <col min="6" max="6" width="1.625" style="13" customWidth="1"/>
    <col min="7" max="16384" width="1.625" style="13"/>
  </cols>
  <sheetData>
    <row r="1" spans="2:57" ht="24" customHeight="1">
      <c r="B1" s="190" t="s">
        <v>78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row>
    <row r="2" spans="2:57" s="88" customFormat="1" ht="18" customHeight="1">
      <c r="AM2" s="160"/>
      <c r="AN2" s="160"/>
      <c r="AO2" s="180"/>
      <c r="AP2" s="180"/>
      <c r="AQ2" s="180"/>
      <c r="AR2" s="180"/>
      <c r="AS2" s="180"/>
      <c r="AT2" s="180"/>
      <c r="AU2" s="180"/>
      <c r="AV2" s="180"/>
      <c r="AW2" s="180"/>
      <c r="AX2" s="180"/>
      <c r="AY2" s="180"/>
      <c r="AZ2" s="180"/>
      <c r="BA2" s="180"/>
      <c r="BB2" s="180"/>
      <c r="BC2" s="180"/>
      <c r="BD2" s="160"/>
      <c r="BE2" s="160"/>
    </row>
    <row r="3" spans="2:57" ht="18" customHeight="1">
      <c r="B3" s="13" t="s">
        <v>146</v>
      </c>
      <c r="AM3" s="162"/>
      <c r="AN3" s="162"/>
      <c r="AO3" s="162"/>
      <c r="AP3" s="162"/>
      <c r="AQ3" s="162"/>
      <c r="AR3" s="162"/>
      <c r="AS3" s="162"/>
      <c r="AT3" s="162"/>
      <c r="AU3" s="162"/>
      <c r="AV3" s="162"/>
      <c r="AW3" s="162"/>
      <c r="AX3" s="162"/>
      <c r="AY3" s="162"/>
      <c r="AZ3" s="162"/>
      <c r="BA3" s="162"/>
      <c r="BB3" s="162"/>
      <c r="BC3" s="162"/>
      <c r="BD3" s="162"/>
      <c r="BE3" s="162"/>
    </row>
    <row r="4" spans="2:57" ht="18" customHeight="1">
      <c r="AN4" s="194"/>
      <c r="AO4" s="194"/>
      <c r="AP4" s="194"/>
      <c r="AQ4" s="194"/>
      <c r="AR4" s="194"/>
      <c r="AS4" s="194"/>
      <c r="AT4" s="183" t="s">
        <v>11</v>
      </c>
      <c r="AU4" s="183"/>
      <c r="AV4" s="195"/>
      <c r="AW4" s="195"/>
      <c r="AX4" s="183" t="s">
        <v>10</v>
      </c>
      <c r="AY4" s="183"/>
      <c r="AZ4" s="195"/>
      <c r="BA4" s="195"/>
      <c r="BB4" s="183" t="s">
        <v>9</v>
      </c>
      <c r="BC4" s="183"/>
    </row>
    <row r="5" spans="2:57" s="50" customFormat="1" ht="18" customHeight="1">
      <c r="AP5" s="51"/>
      <c r="AQ5" s="51"/>
      <c r="AR5" s="51"/>
      <c r="AS5" s="51"/>
      <c r="AT5" s="52"/>
      <c r="AU5" s="52"/>
      <c r="AV5" s="35"/>
      <c r="AW5" s="35"/>
      <c r="AX5" s="52"/>
      <c r="AY5" s="52"/>
      <c r="AZ5" s="35"/>
      <c r="BA5" s="35"/>
      <c r="BB5" s="52"/>
      <c r="BC5" s="52"/>
    </row>
    <row r="6" spans="2:57" ht="18" customHeight="1">
      <c r="B6" s="53" t="s">
        <v>52</v>
      </c>
      <c r="C6" s="54"/>
      <c r="D6" s="54"/>
      <c r="E6" s="54"/>
    </row>
    <row r="7" spans="2:57" ht="18" customHeight="1">
      <c r="C7" s="54"/>
      <c r="D7" s="54"/>
      <c r="E7" s="54"/>
      <c r="AO7" s="186" t="s">
        <v>209</v>
      </c>
      <c r="AP7" s="186"/>
      <c r="AQ7" s="186"/>
      <c r="AR7" s="186"/>
      <c r="AS7" s="186"/>
      <c r="AT7" s="186"/>
      <c r="AU7" s="186"/>
      <c r="AV7" s="186"/>
      <c r="AW7" s="186"/>
      <c r="AX7" s="186"/>
      <c r="AY7" s="186"/>
      <c r="AZ7" s="186"/>
      <c r="BA7" s="186"/>
      <c r="BB7" s="186"/>
      <c r="BC7" s="186"/>
    </row>
    <row r="8" spans="2:57" ht="18" customHeight="1">
      <c r="Y8" s="12"/>
      <c r="Z8" s="4" t="s">
        <v>12</v>
      </c>
      <c r="AA8" s="1"/>
      <c r="AB8" s="1"/>
      <c r="AC8" s="1"/>
      <c r="AD8" s="1"/>
      <c r="AE8" s="1"/>
      <c r="AF8" s="183" t="s">
        <v>74</v>
      </c>
      <c r="AG8" s="183"/>
      <c r="AH8" s="321">
        <f>'(1)交付申請書'!AH7</f>
        <v>0</v>
      </c>
      <c r="AI8" s="322"/>
      <c r="AJ8" s="322"/>
      <c r="AK8" s="183" t="s">
        <v>75</v>
      </c>
      <c r="AL8" s="183"/>
      <c r="AM8" s="321">
        <f>'(1)交付申請書'!AM7</f>
        <v>0</v>
      </c>
      <c r="AN8" s="322"/>
      <c r="AO8" s="322"/>
      <c r="AP8" s="322"/>
      <c r="AQ8" s="1"/>
      <c r="AR8" s="1"/>
      <c r="AS8" s="1"/>
      <c r="AT8" s="1"/>
      <c r="AU8" s="1"/>
      <c r="AV8" s="1"/>
      <c r="AW8" s="1"/>
      <c r="AX8" s="1"/>
      <c r="AY8" s="1"/>
      <c r="AZ8" s="1"/>
      <c r="BA8" s="1"/>
      <c r="BB8" s="1"/>
      <c r="BC8" s="1"/>
    </row>
    <row r="9" spans="2:57" ht="18" customHeight="1">
      <c r="Z9" s="1"/>
      <c r="AA9" s="183" t="s">
        <v>13</v>
      </c>
      <c r="AB9" s="183"/>
      <c r="AC9" s="183"/>
      <c r="AD9" s="183"/>
      <c r="AE9" s="183"/>
      <c r="AF9" s="324">
        <f>'(1)交付申請書'!AF8</f>
        <v>0</v>
      </c>
      <c r="AG9" s="324"/>
      <c r="AH9" s="324"/>
      <c r="AI9" s="324"/>
      <c r="AJ9" s="324"/>
      <c r="AK9" s="324"/>
      <c r="AL9" s="324"/>
      <c r="AM9" s="324"/>
      <c r="AN9" s="324"/>
      <c r="AO9" s="324"/>
      <c r="AP9" s="324"/>
      <c r="AQ9" s="324"/>
      <c r="AR9" s="324"/>
      <c r="AS9" s="324"/>
      <c r="AT9" s="324"/>
      <c r="AU9" s="324"/>
      <c r="AV9" s="324"/>
      <c r="AW9" s="324"/>
      <c r="AX9" s="324"/>
      <c r="AY9" s="324"/>
      <c r="AZ9" s="324"/>
      <c r="BA9" s="324"/>
      <c r="BB9" s="324"/>
      <c r="BC9" s="324"/>
    </row>
    <row r="10" spans="2:57" ht="18" customHeight="1">
      <c r="Z10" s="1"/>
      <c r="AA10" s="5"/>
      <c r="AB10" s="5"/>
      <c r="AC10" s="5"/>
      <c r="AD10" s="5"/>
      <c r="AE10" s="5"/>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4"/>
      <c r="BB10" s="324"/>
      <c r="BC10" s="324"/>
    </row>
    <row r="11" spans="2:57" ht="18" customHeight="1">
      <c r="C11" s="54"/>
      <c r="D11" s="54"/>
      <c r="E11" s="54"/>
      <c r="Z11" s="1"/>
      <c r="AA11" s="183" t="s">
        <v>15</v>
      </c>
      <c r="AB11" s="183"/>
      <c r="AC11" s="183"/>
      <c r="AD11" s="183"/>
      <c r="AE11" s="183"/>
      <c r="AF11" s="323">
        <f>'(1)交付申請書'!AF10</f>
        <v>0</v>
      </c>
      <c r="AG11" s="323"/>
      <c r="AH11" s="323"/>
      <c r="AI11" s="323"/>
      <c r="AJ11" s="323"/>
      <c r="AK11" s="323"/>
      <c r="AL11" s="323"/>
      <c r="AM11" s="323"/>
      <c r="AN11" s="323"/>
      <c r="AO11" s="323"/>
      <c r="AP11" s="323"/>
      <c r="AQ11" s="323"/>
      <c r="AR11" s="323"/>
      <c r="AS11" s="323"/>
      <c r="AT11" s="323"/>
      <c r="AU11" s="323"/>
      <c r="AV11" s="323"/>
      <c r="AW11" s="323"/>
      <c r="AX11" s="323"/>
      <c r="AY11" s="323"/>
      <c r="AZ11" s="323"/>
      <c r="BA11" s="323"/>
      <c r="BB11" s="323"/>
      <c r="BC11" s="323"/>
    </row>
    <row r="12" spans="2:57" ht="18" customHeight="1">
      <c r="Z12" s="1"/>
      <c r="AA12" s="183" t="s">
        <v>14</v>
      </c>
      <c r="AB12" s="183"/>
      <c r="AC12" s="183"/>
      <c r="AD12" s="183"/>
      <c r="AE12" s="183"/>
      <c r="AF12" s="316">
        <f>'(1)交付申請書'!AF11</f>
        <v>0</v>
      </c>
      <c r="AG12" s="316"/>
      <c r="AH12" s="316"/>
      <c r="AI12" s="316"/>
      <c r="AJ12" s="316"/>
      <c r="AK12" s="316"/>
      <c r="AL12" s="316"/>
      <c r="AM12" s="316"/>
      <c r="AN12" s="316"/>
      <c r="AO12" s="316"/>
      <c r="AP12" s="316"/>
      <c r="AQ12" s="316"/>
      <c r="AR12" s="316"/>
      <c r="AS12" s="316"/>
      <c r="AT12" s="316"/>
      <c r="AU12" s="316"/>
      <c r="AV12" s="316"/>
      <c r="AW12" s="316"/>
      <c r="AX12" s="316"/>
      <c r="AY12" s="316"/>
      <c r="AZ12" s="316"/>
      <c r="BA12" s="184"/>
      <c r="BB12" s="184"/>
      <c r="BC12" s="184"/>
    </row>
    <row r="13" spans="2:57" s="50" customFormat="1" ht="18" customHeight="1">
      <c r="Y13" s="52"/>
      <c r="Z13" s="52"/>
      <c r="AA13" s="52"/>
      <c r="AB13" s="52"/>
      <c r="AC13" s="52"/>
      <c r="AD13" s="52"/>
      <c r="AE13" s="47"/>
      <c r="AF13" s="181" t="s">
        <v>89</v>
      </c>
      <c r="AG13" s="181"/>
      <c r="AH13" s="181"/>
      <c r="AI13" s="181"/>
      <c r="AJ13" s="181"/>
      <c r="AK13" s="181"/>
      <c r="AL13" s="181"/>
      <c r="AM13" s="181"/>
      <c r="AN13" s="181"/>
      <c r="AO13" s="181"/>
      <c r="AP13" s="181"/>
      <c r="AQ13" s="181"/>
    </row>
    <row r="14" spans="2:57" s="99" customFormat="1" ht="18" customHeight="1">
      <c r="Z14" s="88"/>
      <c r="AA14" s="176" t="s">
        <v>204</v>
      </c>
      <c r="AB14" s="176"/>
      <c r="AC14" s="176"/>
      <c r="AD14" s="176"/>
      <c r="AE14" s="176"/>
      <c r="AF14" s="176"/>
      <c r="AG14" s="176"/>
      <c r="AH14" s="316">
        <f>'(1)交付申請書'!AH13:AZ13</f>
        <v>0</v>
      </c>
      <c r="AI14" s="316"/>
      <c r="AJ14" s="316"/>
      <c r="AK14" s="316"/>
      <c r="AL14" s="316"/>
      <c r="AM14" s="316"/>
      <c r="AN14" s="316"/>
      <c r="AO14" s="316"/>
      <c r="AP14" s="316"/>
      <c r="AQ14" s="316"/>
      <c r="AR14" s="316"/>
      <c r="AS14" s="316"/>
      <c r="AT14" s="316"/>
      <c r="AU14" s="316"/>
      <c r="AV14" s="316"/>
      <c r="AW14" s="316"/>
      <c r="AX14" s="316"/>
      <c r="AY14" s="316"/>
      <c r="AZ14" s="316"/>
      <c r="BA14" s="183" t="s">
        <v>17</v>
      </c>
      <c r="BB14" s="183"/>
      <c r="BC14" s="90"/>
    </row>
    <row r="15" spans="2:57" ht="18" customHeight="1">
      <c r="Z15" s="1"/>
      <c r="AA15" s="176" t="s">
        <v>16</v>
      </c>
      <c r="AB15" s="176"/>
      <c r="AC15" s="176"/>
      <c r="AD15" s="176"/>
      <c r="AE15" s="176"/>
      <c r="AF15" s="176"/>
      <c r="AG15" s="176"/>
      <c r="AH15" s="316">
        <f>'(1)交付申請書'!AH14</f>
        <v>0</v>
      </c>
      <c r="AI15" s="316"/>
      <c r="AJ15" s="316"/>
      <c r="AK15" s="316"/>
      <c r="AL15" s="316"/>
      <c r="AM15" s="316"/>
      <c r="AN15" s="316"/>
      <c r="AO15" s="316"/>
      <c r="AP15" s="316"/>
      <c r="AQ15" s="316"/>
      <c r="AR15" s="316"/>
      <c r="AS15" s="316"/>
      <c r="AT15" s="316"/>
      <c r="AU15" s="316"/>
      <c r="AV15" s="316"/>
      <c r="AW15" s="316"/>
      <c r="AX15" s="316"/>
      <c r="AY15" s="316"/>
      <c r="AZ15" s="316"/>
      <c r="BA15" s="183" t="s">
        <v>17</v>
      </c>
      <c r="BB15" s="183"/>
      <c r="BC15" s="1"/>
    </row>
    <row r="16" spans="2:57" ht="18" customHeight="1">
      <c r="K16" s="54"/>
    </row>
    <row r="17" spans="2:58" ht="18" customHeight="1">
      <c r="J17" s="367">
        <f>'(1)交付申請書'!I16</f>
        <v>0</v>
      </c>
      <c r="K17" s="368"/>
      <c r="L17" s="368"/>
      <c r="M17" s="368"/>
      <c r="N17" s="368"/>
      <c r="O17" s="12" t="s">
        <v>233</v>
      </c>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row>
    <row r="18" spans="2:58" s="50" customFormat="1" ht="18" customHeight="1">
      <c r="E18" s="55"/>
      <c r="F18" s="55"/>
      <c r="G18" s="55"/>
      <c r="H18" s="55"/>
      <c r="I18" s="34"/>
      <c r="J18" s="34"/>
    </row>
    <row r="19" spans="2:58" s="50" customFormat="1" ht="18" customHeight="1">
      <c r="E19" s="55"/>
      <c r="F19" s="55"/>
      <c r="G19" s="55"/>
      <c r="H19" s="55"/>
      <c r="I19" s="34"/>
      <c r="J19" s="34"/>
    </row>
    <row r="20" spans="2:58" s="75" customFormat="1" ht="18" customHeight="1">
      <c r="B20" s="351"/>
      <c r="C20" s="351"/>
      <c r="D20" s="351"/>
      <c r="E20" s="351"/>
      <c r="F20" s="351"/>
      <c r="G20" s="351"/>
      <c r="H20" s="357" t="s">
        <v>11</v>
      </c>
      <c r="I20" s="357"/>
      <c r="J20" s="358"/>
      <c r="K20" s="358"/>
      <c r="L20" s="357" t="s">
        <v>73</v>
      </c>
      <c r="M20" s="357"/>
      <c r="N20" s="358"/>
      <c r="O20" s="358"/>
      <c r="P20" s="84" t="s">
        <v>144</v>
      </c>
      <c r="Q20" s="84"/>
      <c r="R20" s="84"/>
      <c r="S20" s="84"/>
      <c r="T20" s="84"/>
      <c r="Y20" s="38"/>
      <c r="AB20" s="352"/>
      <c r="AC20" s="352"/>
      <c r="AD20" s="352"/>
      <c r="AE20" s="38" t="s">
        <v>147</v>
      </c>
      <c r="AF20" s="38"/>
      <c r="AG20" s="38"/>
      <c r="AH20" s="38"/>
      <c r="AI20" s="38"/>
      <c r="AJ20" s="38"/>
      <c r="AK20" s="38"/>
      <c r="AL20" s="38"/>
      <c r="AM20" s="38"/>
      <c r="AN20" s="38"/>
      <c r="AO20" s="38"/>
      <c r="AP20" s="38"/>
      <c r="AQ20" s="38"/>
      <c r="AR20" s="38"/>
      <c r="AS20" s="38"/>
      <c r="AT20" s="38"/>
      <c r="AU20" s="38"/>
      <c r="AV20" s="321">
        <f>'(1)交付申請書'!I16</f>
        <v>0</v>
      </c>
      <c r="AW20" s="322"/>
      <c r="AX20" s="322"/>
      <c r="AY20" s="322"/>
      <c r="AZ20" s="322"/>
      <c r="BA20" s="38" t="s">
        <v>148</v>
      </c>
      <c r="BB20" s="38"/>
      <c r="BC20" s="38"/>
      <c r="BD20" s="38"/>
      <c r="BE20" s="38"/>
      <c r="BF20" s="38"/>
    </row>
    <row r="21" spans="2:58" s="75" customFormat="1" ht="18" customHeight="1">
      <c r="B21" s="350" t="s">
        <v>234</v>
      </c>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350"/>
      <c r="BA21" s="350"/>
      <c r="BB21" s="350"/>
      <c r="BC21" s="350"/>
    </row>
    <row r="22" spans="2:58" s="75" customFormat="1" ht="18" customHeight="1">
      <c r="B22" s="350" t="s">
        <v>235</v>
      </c>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row>
    <row r="23" spans="2:58" ht="18" customHeight="1">
      <c r="B23" s="33"/>
      <c r="C23" s="33"/>
      <c r="D23" s="33"/>
      <c r="E23" s="33"/>
      <c r="F23" s="33"/>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row>
    <row r="24" spans="2:58" ht="18" customHeight="1">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row>
    <row r="25" spans="2:58" ht="18" customHeight="1">
      <c r="B25" s="338" t="s">
        <v>18</v>
      </c>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8"/>
      <c r="BA25" s="338"/>
      <c r="BB25" s="338"/>
      <c r="BC25" s="338"/>
    </row>
    <row r="26" spans="2:58" ht="18" customHeight="1">
      <c r="H26" s="54"/>
      <c r="I26" s="54"/>
      <c r="J26" s="54"/>
      <c r="K26" s="54"/>
    </row>
    <row r="27" spans="2:58" ht="18" customHeight="1">
      <c r="D27" s="50" t="s">
        <v>80</v>
      </c>
      <c r="F27" s="50"/>
      <c r="G27" s="50"/>
      <c r="H27" s="50"/>
      <c r="I27" s="50"/>
      <c r="J27" s="56"/>
      <c r="K27" s="56"/>
      <c r="L27" s="56"/>
      <c r="M27" s="56"/>
      <c r="N27" s="50"/>
      <c r="O27" s="50"/>
      <c r="P27" s="50"/>
      <c r="Q27" s="57"/>
      <c r="R27" s="57"/>
      <c r="S27" s="57"/>
      <c r="T27" s="57"/>
      <c r="U27" s="57"/>
      <c r="V27" s="57"/>
      <c r="W27" s="57"/>
      <c r="X27" s="57"/>
      <c r="Y27" s="57"/>
      <c r="Z27" s="57"/>
      <c r="AA27" s="57"/>
      <c r="AB27" s="50"/>
      <c r="AC27" s="50"/>
      <c r="AD27" s="50"/>
      <c r="AE27" s="50"/>
      <c r="AF27" s="50"/>
      <c r="AG27" s="50"/>
      <c r="AH27" s="50"/>
      <c r="AI27" s="50"/>
      <c r="AJ27" s="50"/>
      <c r="AK27" s="50"/>
      <c r="AL27" s="50"/>
    </row>
    <row r="28" spans="2:58" ht="18" customHeight="1">
      <c r="D28" s="50"/>
      <c r="F28" s="50" t="s">
        <v>190</v>
      </c>
      <c r="G28" s="50"/>
      <c r="H28" s="50"/>
      <c r="I28" s="50"/>
      <c r="J28" s="56"/>
      <c r="K28" s="56"/>
      <c r="L28" s="56"/>
      <c r="M28" s="56"/>
      <c r="N28" s="50"/>
      <c r="O28" s="50"/>
      <c r="P28" s="50"/>
      <c r="Q28" s="57"/>
      <c r="R28" s="57"/>
      <c r="S28" s="57"/>
      <c r="T28" s="57"/>
      <c r="U28" s="57"/>
      <c r="V28" s="57"/>
      <c r="W28" s="57"/>
      <c r="X28" s="57"/>
      <c r="Y28" s="57"/>
      <c r="Z28" s="57"/>
      <c r="AA28" s="57"/>
      <c r="AB28" s="50"/>
      <c r="AC28" s="50"/>
      <c r="AD28" s="50"/>
      <c r="AE28" s="50"/>
      <c r="AF28" s="50"/>
      <c r="AG28" s="50"/>
      <c r="AH28" s="50"/>
      <c r="AI28" s="50"/>
      <c r="AJ28" s="50"/>
      <c r="AK28" s="50"/>
      <c r="AL28" s="50"/>
    </row>
    <row r="29" spans="2:58" ht="18" customHeight="1">
      <c r="D29" s="50"/>
      <c r="F29" s="50"/>
      <c r="G29" s="50"/>
      <c r="H29" s="50"/>
      <c r="I29" s="50"/>
      <c r="J29" s="56"/>
      <c r="K29" s="56"/>
      <c r="L29" s="56"/>
      <c r="M29" s="56"/>
      <c r="N29" s="50"/>
      <c r="O29" s="50"/>
      <c r="P29" s="50"/>
      <c r="Q29" s="57"/>
      <c r="R29" s="57"/>
      <c r="S29" s="57"/>
      <c r="T29" s="57"/>
      <c r="U29" s="57"/>
      <c r="V29" s="57"/>
      <c r="W29" s="57"/>
      <c r="X29" s="57"/>
      <c r="Y29" s="57"/>
      <c r="Z29" s="57"/>
      <c r="AA29" s="57"/>
      <c r="AB29" s="50"/>
      <c r="AC29" s="50"/>
      <c r="AD29" s="50"/>
      <c r="AE29" s="50"/>
      <c r="AF29" s="50"/>
      <c r="AG29" s="50"/>
      <c r="AH29" s="50"/>
      <c r="AI29" s="50"/>
      <c r="AJ29" s="50"/>
      <c r="AK29" s="50"/>
      <c r="AL29" s="50"/>
    </row>
    <row r="30" spans="2:58" ht="18" customHeight="1">
      <c r="D30" s="50" t="s">
        <v>81</v>
      </c>
      <c r="F30" s="50"/>
      <c r="G30" s="50"/>
      <c r="H30" s="50"/>
      <c r="I30" s="50"/>
      <c r="J30" s="56"/>
      <c r="K30" s="56"/>
      <c r="L30" s="56"/>
      <c r="M30" s="56"/>
      <c r="N30" s="50"/>
      <c r="O30" s="50"/>
      <c r="P30" s="50"/>
      <c r="Q30" s="57"/>
      <c r="R30" s="57"/>
      <c r="S30" s="57"/>
      <c r="T30" s="57"/>
      <c r="U30" s="57"/>
      <c r="V30" s="57"/>
      <c r="W30" s="57"/>
      <c r="X30" s="57"/>
      <c r="Y30" s="57"/>
      <c r="Z30" s="57"/>
      <c r="AA30" s="57"/>
      <c r="AB30" s="50"/>
      <c r="AC30" s="50"/>
      <c r="AD30" s="50"/>
      <c r="AE30" s="50"/>
      <c r="AF30" s="50"/>
      <c r="AG30" s="50"/>
      <c r="AH30" s="50"/>
      <c r="AI30" s="50"/>
      <c r="AJ30" s="50"/>
      <c r="AK30" s="50"/>
      <c r="AL30" s="50"/>
    </row>
    <row r="31" spans="2:58" ht="18" customHeight="1">
      <c r="F31" s="50" t="s">
        <v>189</v>
      </c>
      <c r="H31" s="50"/>
      <c r="I31" s="50"/>
      <c r="J31" s="50"/>
      <c r="K31" s="50"/>
      <c r="L31" s="56"/>
      <c r="M31" s="56"/>
      <c r="N31" s="56"/>
      <c r="O31" s="56"/>
      <c r="P31" s="50"/>
      <c r="Q31" s="50"/>
      <c r="R31" s="50"/>
      <c r="S31" s="57"/>
      <c r="T31" s="57"/>
      <c r="U31" s="57"/>
      <c r="V31" s="57"/>
      <c r="W31" s="57"/>
      <c r="X31" s="57"/>
      <c r="Y31" s="57"/>
      <c r="Z31" s="57"/>
      <c r="AA31" s="57"/>
      <c r="AB31" s="57"/>
      <c r="AC31" s="57"/>
      <c r="AD31" s="50"/>
      <c r="AE31" s="50"/>
      <c r="AF31" s="50"/>
      <c r="AG31" s="50"/>
      <c r="AH31" s="50"/>
      <c r="AI31" s="50"/>
      <c r="AJ31" s="50"/>
      <c r="AK31" s="50"/>
      <c r="AL31" s="50"/>
      <c r="AM31" s="50"/>
      <c r="AN31" s="50"/>
    </row>
    <row r="32" spans="2:58" ht="18" customHeight="1">
      <c r="F32" s="50"/>
      <c r="G32" s="50"/>
      <c r="H32" s="50"/>
      <c r="I32" s="50"/>
      <c r="J32" s="50"/>
      <c r="K32" s="50"/>
      <c r="L32" s="50"/>
      <c r="M32" s="50"/>
      <c r="N32" s="56"/>
      <c r="O32" s="56"/>
      <c r="P32" s="56"/>
      <c r="Q32" s="56"/>
      <c r="R32" s="50"/>
      <c r="S32" s="50"/>
      <c r="T32" s="50"/>
      <c r="U32" s="52"/>
      <c r="V32" s="52"/>
      <c r="W32" s="52"/>
      <c r="X32" s="52"/>
      <c r="Y32" s="52"/>
      <c r="Z32" s="52"/>
      <c r="AA32" s="52"/>
      <c r="AB32" s="52"/>
      <c r="AC32" s="52"/>
      <c r="AD32" s="52"/>
      <c r="AE32" s="52"/>
      <c r="AF32" s="50"/>
      <c r="AG32" s="50"/>
      <c r="AH32" s="50"/>
      <c r="AI32" s="50"/>
      <c r="AJ32" s="50"/>
      <c r="AK32" s="50"/>
      <c r="AL32" s="50"/>
      <c r="AM32" s="50"/>
      <c r="AN32" s="50"/>
    </row>
    <row r="33" spans="2:52" ht="18" customHeight="1">
      <c r="F33" s="50" t="s">
        <v>267</v>
      </c>
      <c r="G33" s="50"/>
      <c r="H33" s="50"/>
      <c r="I33" s="50"/>
      <c r="J33" s="50"/>
      <c r="K33" s="50"/>
      <c r="L33" s="50"/>
      <c r="M33" s="50"/>
      <c r="N33" s="56"/>
      <c r="O33" s="56"/>
      <c r="P33" s="56"/>
      <c r="Q33" s="56"/>
      <c r="R33" s="50"/>
      <c r="S33" s="50"/>
      <c r="T33" s="50"/>
      <c r="U33" s="50"/>
      <c r="V33" s="57"/>
      <c r="W33" s="57"/>
      <c r="X33" s="57"/>
      <c r="Y33" s="57"/>
      <c r="Z33" s="57"/>
      <c r="AA33" s="50"/>
      <c r="AB33" s="50"/>
      <c r="AC33" s="50"/>
      <c r="AD33" s="57"/>
      <c r="AE33" s="57"/>
      <c r="AF33" s="57"/>
      <c r="AG33" s="57"/>
      <c r="AH33" s="57"/>
      <c r="AI33" s="57"/>
      <c r="AJ33" s="50"/>
      <c r="AK33" s="50"/>
      <c r="AL33" s="50"/>
      <c r="AM33" s="50"/>
      <c r="AN33" s="50"/>
    </row>
    <row r="34" spans="2:52" ht="18" customHeight="1">
      <c r="B34" s="50"/>
      <c r="C34" s="50"/>
      <c r="D34" s="50"/>
      <c r="E34" s="50"/>
      <c r="F34" s="50"/>
      <c r="G34" s="57"/>
      <c r="H34" s="57"/>
      <c r="I34" s="58"/>
      <c r="J34" s="57"/>
      <c r="K34" s="57"/>
      <c r="L34" s="57"/>
      <c r="M34" s="57"/>
      <c r="N34" s="57"/>
      <c r="O34" s="57"/>
      <c r="P34" s="57"/>
      <c r="Q34" s="57"/>
      <c r="R34" s="33"/>
      <c r="S34" s="33"/>
      <c r="T34" s="33"/>
      <c r="U34" s="57"/>
      <c r="V34" s="57"/>
      <c r="W34" s="57"/>
      <c r="X34" s="57"/>
      <c r="Y34" s="33"/>
      <c r="Z34" s="33"/>
      <c r="AA34" s="33"/>
      <c r="AB34" s="33"/>
      <c r="AC34" s="33"/>
      <c r="AD34" s="33"/>
      <c r="AE34" s="33"/>
      <c r="AF34" s="57"/>
      <c r="AG34" s="57"/>
      <c r="AH34" s="50"/>
      <c r="AI34" s="50"/>
      <c r="AJ34" s="50"/>
    </row>
    <row r="35" spans="2:52" ht="18" customHeight="1">
      <c r="B35" s="50"/>
      <c r="C35" s="50"/>
      <c r="D35" s="50"/>
      <c r="E35" s="50"/>
      <c r="F35" s="50" t="s">
        <v>271</v>
      </c>
      <c r="G35" s="50"/>
      <c r="H35" s="50"/>
      <c r="I35" s="50"/>
      <c r="J35" s="50"/>
      <c r="K35" s="56"/>
      <c r="L35" s="56"/>
      <c r="M35" s="56"/>
      <c r="N35" s="50"/>
      <c r="O35" s="50"/>
      <c r="P35" s="50"/>
      <c r="Q35" s="50"/>
      <c r="R35" s="50"/>
      <c r="S35" s="50"/>
      <c r="T35" s="50"/>
      <c r="U35" s="50"/>
      <c r="V35" s="50"/>
      <c r="W35" s="50"/>
      <c r="X35" s="50"/>
      <c r="Y35" s="50"/>
      <c r="Z35" s="50"/>
      <c r="AA35" s="50"/>
      <c r="AB35" s="50"/>
      <c r="AC35" s="50"/>
      <c r="AD35" s="50"/>
      <c r="AE35" s="50"/>
      <c r="AF35" s="50"/>
      <c r="AG35" s="50"/>
      <c r="AH35" s="50"/>
      <c r="AI35" s="50"/>
      <c r="AJ35" s="50"/>
    </row>
    <row r="36" spans="2:52" ht="18" customHeight="1">
      <c r="H36" s="54"/>
      <c r="I36" s="54"/>
      <c r="J36" s="54"/>
      <c r="K36" s="54"/>
    </row>
    <row r="39" spans="2:52" ht="18" customHeight="1">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row>
    <row r="40" spans="2:52" ht="18" customHeight="1">
      <c r="AG40" s="152" t="s">
        <v>216</v>
      </c>
      <c r="AH40" s="152"/>
      <c r="AI40" s="152"/>
      <c r="AJ40" s="152"/>
      <c r="AK40" s="153"/>
      <c r="AL40" s="153"/>
      <c r="AM40" s="153"/>
      <c r="AN40" s="153"/>
      <c r="AO40" s="153"/>
      <c r="AP40" s="153"/>
      <c r="AQ40" s="152"/>
      <c r="AR40" s="152"/>
      <c r="AS40" s="152"/>
      <c r="AT40" s="152"/>
      <c r="AU40" s="152"/>
      <c r="AV40" s="152"/>
      <c r="AW40" s="152"/>
      <c r="AX40" s="152"/>
      <c r="AY40" s="152"/>
      <c r="AZ40" s="152"/>
    </row>
    <row r="41" spans="2:52" ht="18" customHeight="1">
      <c r="AG41" s="153"/>
      <c r="AH41" s="154" t="s">
        <v>211</v>
      </c>
      <c r="AI41" s="155"/>
      <c r="AJ41" s="155"/>
      <c r="AK41" s="155"/>
      <c r="AL41" s="155"/>
      <c r="AM41" s="156"/>
      <c r="AN41" s="179"/>
      <c r="AO41" s="179"/>
      <c r="AP41" s="179"/>
      <c r="AQ41" s="179"/>
      <c r="AR41" s="179"/>
      <c r="AS41" s="179"/>
      <c r="AT41" s="179"/>
      <c r="AU41" s="179"/>
      <c r="AV41" s="179"/>
      <c r="AW41" s="179"/>
      <c r="AX41" s="179"/>
      <c r="AY41" s="179"/>
      <c r="AZ41" s="179"/>
    </row>
    <row r="42" spans="2:52" ht="18" customHeight="1">
      <c r="AG42" s="153"/>
      <c r="AH42" s="154" t="s">
        <v>212</v>
      </c>
      <c r="AI42" s="155"/>
      <c r="AJ42" s="155"/>
      <c r="AK42" s="155"/>
      <c r="AL42" s="155"/>
      <c r="AM42" s="156"/>
      <c r="AN42" s="179"/>
      <c r="AO42" s="179"/>
      <c r="AP42" s="179"/>
      <c r="AQ42" s="179"/>
      <c r="AR42" s="179"/>
      <c r="AS42" s="179"/>
      <c r="AT42" s="179"/>
      <c r="AU42" s="179"/>
      <c r="AV42" s="179"/>
      <c r="AW42" s="179"/>
      <c r="AX42" s="179"/>
      <c r="AY42" s="179"/>
      <c r="AZ42" s="179"/>
    </row>
    <row r="43" spans="2:52" ht="18" customHeight="1">
      <c r="AG43" s="153"/>
      <c r="AH43" s="154" t="s">
        <v>213</v>
      </c>
      <c r="AI43" s="155"/>
      <c r="AJ43" s="155"/>
      <c r="AK43" s="155"/>
      <c r="AL43" s="155"/>
      <c r="AM43" s="156"/>
      <c r="AN43" s="179"/>
      <c r="AO43" s="179"/>
      <c r="AP43" s="179"/>
      <c r="AQ43" s="179"/>
      <c r="AR43" s="179"/>
      <c r="AS43" s="179"/>
      <c r="AT43" s="179"/>
      <c r="AU43" s="179"/>
      <c r="AV43" s="179"/>
      <c r="AW43" s="179"/>
      <c r="AX43" s="179"/>
      <c r="AY43" s="179"/>
      <c r="AZ43" s="179"/>
    </row>
  </sheetData>
  <sheetProtection formatCells="0"/>
  <mergeCells count="44">
    <mergeCell ref="AV20:AZ20"/>
    <mergeCell ref="AF13:AQ13"/>
    <mergeCell ref="B20:G20"/>
    <mergeCell ref="H20:I20"/>
    <mergeCell ref="J20:K20"/>
    <mergeCell ref="L20:M20"/>
    <mergeCell ref="N20:O20"/>
    <mergeCell ref="AB20:AD20"/>
    <mergeCell ref="B1:BC1"/>
    <mergeCell ref="AF8:AG8"/>
    <mergeCell ref="AH8:AJ8"/>
    <mergeCell ref="AK8:AL8"/>
    <mergeCell ref="AM8:AP8"/>
    <mergeCell ref="AN4:AS4"/>
    <mergeCell ref="AT4:AU4"/>
    <mergeCell ref="AV4:AW4"/>
    <mergeCell ref="AX4:AY4"/>
    <mergeCell ref="AO7:AT7"/>
    <mergeCell ref="AU7:BC7"/>
    <mergeCell ref="AA9:AE9"/>
    <mergeCell ref="AF9:BC10"/>
    <mergeCell ref="AA11:AE11"/>
    <mergeCell ref="AF11:BC11"/>
    <mergeCell ref="AA14:AG14"/>
    <mergeCell ref="AH14:AZ14"/>
    <mergeCell ref="BA14:BB14"/>
    <mergeCell ref="BA12:BC12"/>
    <mergeCell ref="AA12:AE12"/>
    <mergeCell ref="AN41:AZ41"/>
    <mergeCell ref="AN42:AZ42"/>
    <mergeCell ref="AN43:AZ43"/>
    <mergeCell ref="AO2:AT2"/>
    <mergeCell ref="AU2:BC2"/>
    <mergeCell ref="AF12:AZ12"/>
    <mergeCell ref="BA15:BB15"/>
    <mergeCell ref="AZ4:BA4"/>
    <mergeCell ref="BB4:BC4"/>
    <mergeCell ref="B24:AS24"/>
    <mergeCell ref="B25:BC25"/>
    <mergeCell ref="J17:N17"/>
    <mergeCell ref="AA15:AG15"/>
    <mergeCell ref="AH15:AZ15"/>
    <mergeCell ref="B21:BC21"/>
    <mergeCell ref="B22:BC22"/>
  </mergeCells>
  <phoneticPr fontId="8"/>
  <printOptions horizontalCentered="1"/>
  <pageMargins left="0.70866141732283472" right="0.70866141732283472" top="0.74803149606299213" bottom="0.74803149606299213" header="0.51181102362204722" footer="0.51181102362204722"/>
  <pageSetup paperSize="9" orientation="portrait"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B1:BE25"/>
  <sheetViews>
    <sheetView showGridLines="0" view="pageBreakPreview" zoomScaleNormal="100" zoomScaleSheetLayoutView="100" workbookViewId="0">
      <pane ySplit="2" topLeftCell="A29" activePane="bottomLeft" state="frozen"/>
      <selection activeCell="B2" sqref="B2"/>
      <selection pane="bottomLeft" activeCell="M2" sqref="M2:BC2"/>
    </sheetView>
  </sheetViews>
  <sheetFormatPr defaultColWidth="1.625" defaultRowHeight="36" customHeight="1"/>
  <cols>
    <col min="1" max="16384" width="1.625" style="15"/>
  </cols>
  <sheetData>
    <row r="1" spans="2:57" ht="24" customHeight="1">
      <c r="B1" s="190" t="s">
        <v>78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row>
    <row r="2" spans="2:57" ht="36" customHeight="1">
      <c r="G2" s="372">
        <f>'(9)実績報告書'!J17</f>
        <v>0</v>
      </c>
      <c r="H2" s="373"/>
      <c r="I2" s="373"/>
      <c r="J2" s="373"/>
      <c r="K2" s="373"/>
      <c r="L2" s="373"/>
      <c r="M2" s="299" t="s">
        <v>236</v>
      </c>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16"/>
      <c r="BE2" s="16"/>
    </row>
    <row r="3" spans="2:57" ht="15" customHeight="1">
      <c r="F3" s="17"/>
      <c r="G3" s="18"/>
      <c r="H3" s="18"/>
      <c r="I3" s="16"/>
      <c r="J3" s="16"/>
      <c r="K3" s="16"/>
      <c r="L3" s="16"/>
      <c r="M3" s="16"/>
      <c r="N3" s="16"/>
      <c r="O3" s="16"/>
      <c r="P3" s="16"/>
      <c r="Q3" s="16"/>
      <c r="R3" s="16"/>
      <c r="S3" s="16"/>
      <c r="T3" s="16"/>
      <c r="U3" s="16"/>
      <c r="V3" s="16"/>
      <c r="W3" s="16"/>
      <c r="X3" s="16"/>
      <c r="Y3" s="16"/>
      <c r="Z3" s="16"/>
      <c r="AA3" s="183" t="s">
        <v>15</v>
      </c>
      <c r="AB3" s="183"/>
      <c r="AC3" s="183"/>
      <c r="AD3" s="183"/>
      <c r="AE3" s="183"/>
      <c r="AF3" s="323">
        <f>'(9)実績報告書'!AF11:BC11</f>
        <v>0</v>
      </c>
      <c r="AG3" s="323"/>
      <c r="AH3" s="323"/>
      <c r="AI3" s="323"/>
      <c r="AJ3" s="323"/>
      <c r="AK3" s="323"/>
      <c r="AL3" s="323"/>
      <c r="AM3" s="323"/>
      <c r="AN3" s="323"/>
      <c r="AO3" s="323"/>
      <c r="AP3" s="323"/>
      <c r="AQ3" s="323"/>
      <c r="AR3" s="323"/>
      <c r="AS3" s="323"/>
      <c r="AT3" s="323"/>
      <c r="AU3" s="323"/>
      <c r="AV3" s="323"/>
      <c r="AW3" s="323"/>
      <c r="AX3" s="323"/>
      <c r="AY3" s="323"/>
      <c r="AZ3" s="323"/>
      <c r="BA3" s="323"/>
      <c r="BB3" s="323"/>
      <c r="BC3" s="323"/>
    </row>
    <row r="4" spans="2:57" ht="15" customHeight="1">
      <c r="F4" s="17"/>
      <c r="G4" s="18"/>
      <c r="H4" s="18"/>
      <c r="I4" s="92"/>
      <c r="J4" s="92"/>
      <c r="K4" s="92"/>
      <c r="L4" s="92"/>
      <c r="M4" s="92"/>
      <c r="N4" s="92"/>
      <c r="O4" s="92"/>
      <c r="P4" s="92"/>
      <c r="Q4" s="92"/>
      <c r="R4" s="92"/>
      <c r="S4" s="92"/>
      <c r="T4" s="92"/>
      <c r="U4" s="92"/>
      <c r="V4" s="92"/>
      <c r="W4" s="92"/>
      <c r="X4" s="92"/>
      <c r="Y4" s="92"/>
      <c r="Z4" s="92"/>
      <c r="AA4" s="176" t="s">
        <v>204</v>
      </c>
      <c r="AB4" s="176"/>
      <c r="AC4" s="176"/>
      <c r="AD4" s="176"/>
      <c r="AE4" s="176"/>
      <c r="AF4" s="176"/>
      <c r="AG4" s="176"/>
      <c r="AH4" s="316">
        <f>'(9)実績報告書'!AH14:AZ14</f>
        <v>0</v>
      </c>
      <c r="AI4" s="316"/>
      <c r="AJ4" s="316"/>
      <c r="AK4" s="316"/>
      <c r="AL4" s="316"/>
      <c r="AM4" s="316"/>
      <c r="AN4" s="316"/>
      <c r="AO4" s="316"/>
      <c r="AP4" s="316"/>
      <c r="AQ4" s="316"/>
      <c r="AR4" s="316"/>
      <c r="AS4" s="316"/>
      <c r="AT4" s="316"/>
      <c r="AU4" s="316"/>
      <c r="AV4" s="316"/>
      <c r="AW4" s="316"/>
      <c r="AX4" s="316"/>
      <c r="AY4" s="316"/>
      <c r="AZ4" s="316"/>
      <c r="BA4" s="183" t="s">
        <v>17</v>
      </c>
      <c r="BB4" s="183"/>
      <c r="BC4" s="96"/>
    </row>
    <row r="5" spans="2:57" ht="15" customHeight="1">
      <c r="F5" s="17"/>
      <c r="G5" s="18"/>
      <c r="H5" s="18"/>
      <c r="I5" s="92"/>
      <c r="J5" s="92"/>
      <c r="K5" s="92"/>
      <c r="L5" s="92"/>
      <c r="M5" s="92"/>
      <c r="N5" s="92"/>
      <c r="O5" s="92"/>
      <c r="P5" s="92"/>
      <c r="Q5" s="92"/>
      <c r="R5" s="92"/>
      <c r="S5" s="92"/>
      <c r="T5" s="92"/>
      <c r="U5" s="92"/>
      <c r="V5" s="92"/>
      <c r="W5" s="92"/>
      <c r="X5" s="92"/>
      <c r="Y5" s="92"/>
      <c r="Z5" s="92"/>
      <c r="AA5" s="176" t="s">
        <v>16</v>
      </c>
      <c r="AB5" s="176"/>
      <c r="AC5" s="176"/>
      <c r="AD5" s="176"/>
      <c r="AE5" s="176"/>
      <c r="AF5" s="176"/>
      <c r="AG5" s="176"/>
      <c r="AH5" s="316">
        <f>'(9)実績報告書'!AH15:AZ15</f>
        <v>0</v>
      </c>
      <c r="AI5" s="316"/>
      <c r="AJ5" s="316"/>
      <c r="AK5" s="316"/>
      <c r="AL5" s="316"/>
      <c r="AM5" s="316"/>
      <c r="AN5" s="316"/>
      <c r="AO5" s="316"/>
      <c r="AP5" s="316"/>
      <c r="AQ5" s="316"/>
      <c r="AR5" s="316"/>
      <c r="AS5" s="316"/>
      <c r="AT5" s="316"/>
      <c r="AU5" s="316"/>
      <c r="AV5" s="316"/>
      <c r="AW5" s="316"/>
      <c r="AX5" s="316"/>
      <c r="AY5" s="316"/>
      <c r="AZ5" s="316"/>
      <c r="BA5" s="183" t="s">
        <v>17</v>
      </c>
      <c r="BB5" s="183"/>
      <c r="BC5" s="88"/>
    </row>
    <row r="6" spans="2:57" ht="15" customHeight="1">
      <c r="F6" s="17"/>
      <c r="G6" s="18"/>
      <c r="H6" s="18"/>
      <c r="I6" s="92"/>
      <c r="J6" s="92"/>
      <c r="K6" s="92"/>
      <c r="L6" s="92"/>
      <c r="M6" s="92"/>
      <c r="N6" s="92"/>
      <c r="O6" s="92"/>
      <c r="P6" s="92"/>
      <c r="Q6" s="92"/>
      <c r="R6" s="92"/>
      <c r="S6" s="92"/>
      <c r="T6" s="92"/>
      <c r="U6" s="92"/>
      <c r="V6" s="92"/>
      <c r="W6" s="92"/>
      <c r="X6" s="92"/>
      <c r="Y6" s="92"/>
      <c r="Z6" s="92"/>
      <c r="AA6" s="89"/>
      <c r="AB6" s="89"/>
      <c r="AC6" s="89"/>
      <c r="AD6" s="89"/>
      <c r="AE6" s="89"/>
      <c r="AF6" s="89"/>
      <c r="AG6" s="89"/>
      <c r="AH6" s="95"/>
      <c r="AI6" s="95"/>
      <c r="AJ6" s="95"/>
      <c r="AK6" s="95"/>
      <c r="AL6" s="95"/>
      <c r="AM6" s="95"/>
      <c r="AN6" s="95"/>
      <c r="AO6" s="95"/>
      <c r="AP6" s="95"/>
      <c r="AQ6" s="95"/>
      <c r="AR6" s="95"/>
      <c r="AS6" s="95"/>
      <c r="AT6" s="95"/>
      <c r="AU6" s="95"/>
      <c r="AV6" s="95"/>
      <c r="AW6" s="95"/>
      <c r="AX6" s="95"/>
      <c r="AY6" s="95"/>
      <c r="AZ6" s="95"/>
      <c r="BA6" s="87"/>
      <c r="BB6" s="87"/>
      <c r="BC6" s="88"/>
    </row>
    <row r="7" spans="2:57" ht="36" customHeight="1">
      <c r="B7" s="59"/>
      <c r="C7" s="370" t="s">
        <v>55</v>
      </c>
      <c r="D7" s="370"/>
      <c r="E7" s="370"/>
      <c r="F7" s="370"/>
      <c r="G7" s="370"/>
      <c r="H7" s="370"/>
      <c r="I7" s="60"/>
      <c r="J7" s="61"/>
      <c r="K7" s="374">
        <f>'(11)開催実績報告書'!K67</f>
        <v>0</v>
      </c>
      <c r="L7" s="374"/>
      <c r="M7" s="374"/>
      <c r="N7" s="374"/>
      <c r="O7" s="374"/>
      <c r="P7" s="374"/>
      <c r="Q7" s="371" t="s">
        <v>9</v>
      </c>
      <c r="R7" s="371"/>
      <c r="S7" s="371"/>
      <c r="T7" s="62" t="s">
        <v>82</v>
      </c>
      <c r="U7" s="62"/>
      <c r="V7" s="62"/>
      <c r="W7" s="62"/>
      <c r="X7" s="62"/>
      <c r="Y7" s="62"/>
      <c r="Z7" s="62"/>
      <c r="AA7" s="62"/>
      <c r="AB7" s="62"/>
      <c r="AC7" s="62"/>
      <c r="AD7" s="62"/>
      <c r="AE7" s="62"/>
      <c r="AF7" s="62"/>
      <c r="AG7" s="62"/>
      <c r="AH7" s="62"/>
      <c r="AI7" s="62"/>
      <c r="AJ7" s="374">
        <f>'(11)開催実績報告書'!K68</f>
        <v>0</v>
      </c>
      <c r="AK7" s="374"/>
      <c r="AL7" s="374"/>
      <c r="AM7" s="374"/>
      <c r="AN7" s="371" t="s">
        <v>83</v>
      </c>
      <c r="AO7" s="371"/>
      <c r="AP7" s="371"/>
      <c r="AQ7" s="62"/>
      <c r="AR7" s="62"/>
      <c r="AS7" s="62"/>
      <c r="AT7" s="62"/>
      <c r="AU7" s="62"/>
      <c r="AV7" s="62"/>
      <c r="AW7" s="62"/>
      <c r="AX7" s="62"/>
      <c r="AY7" s="62"/>
      <c r="AZ7" s="62"/>
      <c r="BA7" s="62"/>
      <c r="BB7" s="62"/>
      <c r="BC7" s="63"/>
    </row>
    <row r="8" spans="2:57" ht="36" customHeight="1">
      <c r="B8" s="59"/>
      <c r="C8" s="370" t="s">
        <v>56</v>
      </c>
      <c r="D8" s="370"/>
      <c r="E8" s="370"/>
      <c r="F8" s="370"/>
      <c r="G8" s="370"/>
      <c r="H8" s="370"/>
      <c r="I8" s="60"/>
      <c r="J8" s="61"/>
      <c r="K8" s="374">
        <f>'(11)開催実績報告書'!G67</f>
        <v>0</v>
      </c>
      <c r="L8" s="374"/>
      <c r="M8" s="374"/>
      <c r="N8" s="374"/>
      <c r="O8" s="374"/>
      <c r="P8" s="374"/>
      <c r="Q8" s="371" t="s">
        <v>57</v>
      </c>
      <c r="R8" s="371"/>
      <c r="S8" s="371"/>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3"/>
    </row>
    <row r="9" spans="2:57" ht="36" customHeight="1">
      <c r="B9" s="59"/>
      <c r="C9" s="375" t="s">
        <v>58</v>
      </c>
      <c r="D9" s="376"/>
      <c r="E9" s="376"/>
      <c r="F9" s="376"/>
      <c r="G9" s="376"/>
      <c r="H9" s="376"/>
      <c r="I9" s="60"/>
      <c r="J9" s="5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80"/>
    </row>
    <row r="10" spans="2:57" ht="36" customHeight="1">
      <c r="B10" s="64"/>
      <c r="C10" s="377"/>
      <c r="D10" s="377"/>
      <c r="E10" s="377"/>
      <c r="F10" s="377"/>
      <c r="G10" s="377"/>
      <c r="H10" s="377"/>
      <c r="I10" s="65"/>
      <c r="J10" s="64"/>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2"/>
    </row>
    <row r="11" spans="2:57" ht="36" customHeight="1">
      <c r="B11" s="64"/>
      <c r="C11" s="377"/>
      <c r="D11" s="377"/>
      <c r="E11" s="377"/>
      <c r="F11" s="377"/>
      <c r="G11" s="377"/>
      <c r="H11" s="377"/>
      <c r="I11" s="65"/>
      <c r="J11" s="64"/>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381"/>
      <c r="AW11" s="381"/>
      <c r="AX11" s="381"/>
      <c r="AY11" s="381"/>
      <c r="AZ11" s="381"/>
      <c r="BA11" s="381"/>
      <c r="BB11" s="381"/>
      <c r="BC11" s="382"/>
    </row>
    <row r="12" spans="2:57" ht="36" customHeight="1">
      <c r="B12" s="64"/>
      <c r="C12" s="377"/>
      <c r="D12" s="377"/>
      <c r="E12" s="377"/>
      <c r="F12" s="377"/>
      <c r="G12" s="377"/>
      <c r="H12" s="377"/>
      <c r="I12" s="65"/>
      <c r="J12" s="64"/>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1"/>
      <c r="AV12" s="381"/>
      <c r="AW12" s="381"/>
      <c r="AX12" s="381"/>
      <c r="AY12" s="381"/>
      <c r="AZ12" s="381"/>
      <c r="BA12" s="381"/>
      <c r="BB12" s="381"/>
      <c r="BC12" s="382"/>
    </row>
    <row r="13" spans="2:57" ht="36" customHeight="1">
      <c r="B13" s="64"/>
      <c r="C13" s="377"/>
      <c r="D13" s="377"/>
      <c r="E13" s="377"/>
      <c r="F13" s="377"/>
      <c r="G13" s="377"/>
      <c r="H13" s="377"/>
      <c r="I13" s="65"/>
      <c r="J13" s="64"/>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2"/>
    </row>
    <row r="14" spans="2:57" ht="36" customHeight="1">
      <c r="B14" s="64"/>
      <c r="C14" s="377"/>
      <c r="D14" s="377"/>
      <c r="E14" s="377"/>
      <c r="F14" s="377"/>
      <c r="G14" s="377"/>
      <c r="H14" s="377"/>
      <c r="I14" s="65"/>
      <c r="J14" s="64"/>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2"/>
    </row>
    <row r="15" spans="2:57" ht="36" customHeight="1">
      <c r="B15" s="64"/>
      <c r="C15" s="377"/>
      <c r="D15" s="377"/>
      <c r="E15" s="377"/>
      <c r="F15" s="377"/>
      <c r="G15" s="377"/>
      <c r="H15" s="377"/>
      <c r="I15" s="65"/>
      <c r="J15" s="64"/>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2"/>
    </row>
    <row r="16" spans="2:57" ht="36" customHeight="1">
      <c r="B16" s="64"/>
      <c r="C16" s="377"/>
      <c r="D16" s="377"/>
      <c r="E16" s="377"/>
      <c r="F16" s="377"/>
      <c r="G16" s="377"/>
      <c r="H16" s="377"/>
      <c r="I16" s="65"/>
      <c r="J16" s="64"/>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AZ16" s="381"/>
      <c r="BA16" s="381"/>
      <c r="BB16" s="381"/>
      <c r="BC16" s="382"/>
    </row>
    <row r="17" spans="2:55" ht="36" customHeight="1">
      <c r="B17" s="64"/>
      <c r="C17" s="377"/>
      <c r="D17" s="377"/>
      <c r="E17" s="377"/>
      <c r="F17" s="377"/>
      <c r="G17" s="377"/>
      <c r="H17" s="377"/>
      <c r="I17" s="65"/>
      <c r="J17" s="64"/>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c r="AW17" s="381"/>
      <c r="AX17" s="381"/>
      <c r="AY17" s="381"/>
      <c r="AZ17" s="381"/>
      <c r="BA17" s="381"/>
      <c r="BB17" s="381"/>
      <c r="BC17" s="382"/>
    </row>
    <row r="18" spans="2:55" ht="36" customHeight="1">
      <c r="B18" s="64"/>
      <c r="C18" s="377"/>
      <c r="D18" s="377"/>
      <c r="E18" s="377"/>
      <c r="F18" s="377"/>
      <c r="G18" s="377"/>
      <c r="H18" s="377"/>
      <c r="I18" s="65"/>
      <c r="J18" s="64"/>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1"/>
      <c r="AZ18" s="381"/>
      <c r="BA18" s="381"/>
      <c r="BB18" s="381"/>
      <c r="BC18" s="382"/>
    </row>
    <row r="19" spans="2:55" ht="36" customHeight="1">
      <c r="B19" s="64"/>
      <c r="C19" s="377"/>
      <c r="D19" s="377"/>
      <c r="E19" s="377"/>
      <c r="F19" s="377"/>
      <c r="G19" s="377"/>
      <c r="H19" s="377"/>
      <c r="I19" s="65"/>
      <c r="J19" s="64"/>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382"/>
    </row>
    <row r="20" spans="2:55" ht="36" customHeight="1">
      <c r="B20" s="64"/>
      <c r="C20" s="377"/>
      <c r="D20" s="377"/>
      <c r="E20" s="377"/>
      <c r="F20" s="377"/>
      <c r="G20" s="377"/>
      <c r="H20" s="377"/>
      <c r="I20" s="65"/>
      <c r="J20" s="64"/>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2"/>
    </row>
    <row r="21" spans="2:55" ht="36" customHeight="1">
      <c r="B21" s="64"/>
      <c r="C21" s="377"/>
      <c r="D21" s="377"/>
      <c r="E21" s="377"/>
      <c r="F21" s="377"/>
      <c r="G21" s="377"/>
      <c r="H21" s="377"/>
      <c r="I21" s="65"/>
      <c r="J21" s="64"/>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1"/>
      <c r="AZ21" s="381"/>
      <c r="BA21" s="381"/>
      <c r="BB21" s="381"/>
      <c r="BC21" s="382"/>
    </row>
    <row r="22" spans="2:55" ht="36" customHeight="1">
      <c r="B22" s="64"/>
      <c r="C22" s="377"/>
      <c r="D22" s="377"/>
      <c r="E22" s="377"/>
      <c r="F22" s="377"/>
      <c r="G22" s="377"/>
      <c r="H22" s="377"/>
      <c r="I22" s="65"/>
      <c r="J22" s="64"/>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1"/>
      <c r="AN22" s="381"/>
      <c r="AO22" s="381"/>
      <c r="AP22" s="381"/>
      <c r="AQ22" s="381"/>
      <c r="AR22" s="381"/>
      <c r="AS22" s="381"/>
      <c r="AT22" s="381"/>
      <c r="AU22" s="381"/>
      <c r="AV22" s="381"/>
      <c r="AW22" s="381"/>
      <c r="AX22" s="381"/>
      <c r="AY22" s="381"/>
      <c r="AZ22" s="381"/>
      <c r="BA22" s="381"/>
      <c r="BB22" s="381"/>
      <c r="BC22" s="382"/>
    </row>
    <row r="23" spans="2:55" ht="36" customHeight="1">
      <c r="B23" s="66"/>
      <c r="C23" s="378"/>
      <c r="D23" s="378"/>
      <c r="E23" s="378"/>
      <c r="F23" s="378"/>
      <c r="G23" s="378"/>
      <c r="H23" s="378"/>
      <c r="I23" s="67"/>
      <c r="J23" s="66"/>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3"/>
      <c r="AM23" s="383"/>
      <c r="AN23" s="383"/>
      <c r="AO23" s="383"/>
      <c r="AP23" s="383"/>
      <c r="AQ23" s="383"/>
      <c r="AR23" s="383"/>
      <c r="AS23" s="383"/>
      <c r="AT23" s="383"/>
      <c r="AU23" s="383"/>
      <c r="AV23" s="383"/>
      <c r="AW23" s="383"/>
      <c r="AX23" s="383"/>
      <c r="AY23" s="383"/>
      <c r="AZ23" s="383"/>
      <c r="BA23" s="383"/>
      <c r="BB23" s="383"/>
      <c r="BC23" s="384"/>
    </row>
    <row r="24" spans="2:55" ht="36" customHeight="1">
      <c r="B24" s="369" t="s">
        <v>54</v>
      </c>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c r="BC24" s="369"/>
    </row>
    <row r="25" spans="2:55" ht="36" customHeight="1">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299"/>
      <c r="BC25" s="299"/>
    </row>
  </sheetData>
  <sheetProtection formatCells="0"/>
  <mergeCells count="22">
    <mergeCell ref="AA3:AE3"/>
    <mergeCell ref="AF3:BC3"/>
    <mergeCell ref="B1:BC1"/>
    <mergeCell ref="B24:BC25"/>
    <mergeCell ref="C7:H7"/>
    <mergeCell ref="C8:H8"/>
    <mergeCell ref="Q7:S7"/>
    <mergeCell ref="G2:L2"/>
    <mergeCell ref="M2:BC2"/>
    <mergeCell ref="K7:P7"/>
    <mergeCell ref="K8:P8"/>
    <mergeCell ref="C9:H23"/>
    <mergeCell ref="K9:BC23"/>
    <mergeCell ref="Q8:S8"/>
    <mergeCell ref="AJ7:AM7"/>
    <mergeCell ref="AN7:AP7"/>
    <mergeCell ref="AA5:AG5"/>
    <mergeCell ref="AH5:AZ5"/>
    <mergeCell ref="BA5:BB5"/>
    <mergeCell ref="AA4:AG4"/>
    <mergeCell ref="AH4:AZ4"/>
    <mergeCell ref="BA4:BB4"/>
  </mergeCells>
  <phoneticPr fontId="8"/>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FF"/>
  </sheetPr>
  <dimension ref="B1:U80"/>
  <sheetViews>
    <sheetView showGridLines="0" view="pageBreakPreview" zoomScale="85" zoomScaleNormal="100" zoomScaleSheetLayoutView="85" workbookViewId="0">
      <pane xSplit="4" ySplit="6" topLeftCell="E7" activePane="bottomRight" state="frozen"/>
      <selection activeCell="L67" sqref="L67:L68"/>
      <selection pane="topRight" activeCell="L67" sqref="L67:L68"/>
      <selection pane="bottomLeft" activeCell="L67" sqref="L67:L68"/>
      <selection pane="bottomRight" activeCell="G7" sqref="G7:G16"/>
    </sheetView>
  </sheetViews>
  <sheetFormatPr defaultColWidth="1.625" defaultRowHeight="15" customHeight="1"/>
  <cols>
    <col min="1" max="2" width="1.625" style="10"/>
    <col min="3" max="4" width="3.625" style="10" customWidth="1"/>
    <col min="5" max="5" width="14.375" style="10" customWidth="1"/>
    <col min="6" max="6" width="31.375" style="10" customWidth="1"/>
    <col min="7" max="7" width="6.5" style="10" customWidth="1"/>
    <col min="8" max="8" width="6.5" style="13" customWidth="1"/>
    <col min="9" max="9" width="6.375" style="86" customWidth="1"/>
    <col min="10" max="10" width="5" style="86" customWidth="1"/>
    <col min="11" max="11" width="6.875" style="86" bestFit="1" customWidth="1"/>
    <col min="12" max="12" width="8.375" style="86" bestFit="1" customWidth="1"/>
    <col min="13" max="13" width="1.625" style="10"/>
    <col min="14" max="14" width="8" style="10" customWidth="1"/>
    <col min="15" max="15" width="7.875" style="10" customWidth="1"/>
    <col min="16" max="17" width="6" style="10" customWidth="1"/>
    <col min="18" max="18" width="3" style="10" bestFit="1" customWidth="1"/>
    <col min="19" max="19" width="15.875" style="10" customWidth="1"/>
    <col min="20" max="20" width="5.25" style="10" bestFit="1" customWidth="1"/>
    <col min="21" max="21" width="6.625" style="10" customWidth="1"/>
    <col min="22" max="22" width="14" style="10" customWidth="1"/>
    <col min="23" max="16384" width="1.625" style="10"/>
  </cols>
  <sheetData>
    <row r="1" spans="2:21" ht="26.25" customHeight="1">
      <c r="B1" s="133" t="s">
        <v>79</v>
      </c>
      <c r="S1" s="10" t="s">
        <v>158</v>
      </c>
      <c r="T1" s="10" t="s">
        <v>157</v>
      </c>
    </row>
    <row r="2" spans="2:21" ht="15" customHeight="1">
      <c r="B2" s="227" t="str">
        <f>'(10)実績及び効果'!G2&amp;"年度　桑名市健康・ケア教室開催実績報告書"</f>
        <v>0年度　桑名市健康・ケア教室開催実績報告書</v>
      </c>
      <c r="C2" s="227"/>
      <c r="D2" s="227"/>
      <c r="E2" s="227"/>
      <c r="F2" s="227"/>
      <c r="G2" s="227"/>
      <c r="H2" s="227"/>
      <c r="I2" s="227"/>
      <c r="J2" s="227"/>
      <c r="K2" s="227"/>
      <c r="L2" s="227"/>
      <c r="M2" s="227"/>
      <c r="N2" s="11"/>
      <c r="O2" s="11"/>
      <c r="P2" s="11"/>
      <c r="Q2" s="11"/>
      <c r="R2" s="10" t="s">
        <v>176</v>
      </c>
      <c r="S2" s="10" t="s">
        <v>177</v>
      </c>
      <c r="T2" s="10">
        <v>0</v>
      </c>
      <c r="U2" s="12"/>
    </row>
    <row r="3" spans="2:21" ht="15" customHeight="1">
      <c r="C3" s="108"/>
      <c r="D3" s="108"/>
      <c r="E3" s="108"/>
      <c r="F3" s="108"/>
      <c r="G3" s="108"/>
      <c r="H3" s="12"/>
      <c r="I3" s="12"/>
      <c r="J3" s="12"/>
      <c r="K3" s="12"/>
      <c r="L3" s="12"/>
      <c r="M3" s="12"/>
      <c r="N3" s="11"/>
      <c r="O3" s="11"/>
      <c r="P3" s="11"/>
      <c r="Q3" s="11"/>
      <c r="R3" s="10">
        <v>0</v>
      </c>
      <c r="S3" s="109" t="s">
        <v>153</v>
      </c>
      <c r="T3" s="10">
        <v>1500</v>
      </c>
      <c r="U3" s="12"/>
    </row>
    <row r="4" spans="2:21" ht="15" customHeight="1">
      <c r="C4" s="228" t="s">
        <v>10</v>
      </c>
      <c r="D4" s="228" t="s">
        <v>64</v>
      </c>
      <c r="E4" s="231" t="s">
        <v>163</v>
      </c>
      <c r="F4" s="231" t="s">
        <v>151</v>
      </c>
      <c r="G4" s="233" t="s">
        <v>164</v>
      </c>
      <c r="H4" s="235" t="s">
        <v>165</v>
      </c>
      <c r="I4" s="118" t="s">
        <v>152</v>
      </c>
      <c r="J4" s="119"/>
      <c r="K4" s="119"/>
      <c r="L4" s="120"/>
      <c r="M4" s="12"/>
      <c r="R4" s="10">
        <v>1</v>
      </c>
      <c r="S4" s="10" t="s">
        <v>154</v>
      </c>
      <c r="T4" s="10">
        <v>2500</v>
      </c>
    </row>
    <row r="5" spans="2:21" ht="27" customHeight="1">
      <c r="C5" s="229"/>
      <c r="D5" s="229"/>
      <c r="E5" s="232"/>
      <c r="F5" s="232"/>
      <c r="G5" s="234"/>
      <c r="H5" s="236"/>
      <c r="I5" s="128" t="s">
        <v>162</v>
      </c>
      <c r="J5" s="129" t="s">
        <v>159</v>
      </c>
      <c r="K5" s="129" t="s">
        <v>161</v>
      </c>
      <c r="L5" s="129" t="s">
        <v>184</v>
      </c>
      <c r="O5" s="122" t="s">
        <v>174</v>
      </c>
      <c r="P5" s="122" t="s">
        <v>175</v>
      </c>
      <c r="Q5" s="122"/>
      <c r="R5" s="10">
        <v>2</v>
      </c>
      <c r="S5" s="10" t="s">
        <v>155</v>
      </c>
      <c r="T5" s="10">
        <v>4000</v>
      </c>
    </row>
    <row r="6" spans="2:21" ht="12">
      <c r="C6" s="230"/>
      <c r="D6" s="230"/>
      <c r="E6" s="131" t="s">
        <v>166</v>
      </c>
      <c r="F6" s="131" t="s">
        <v>167</v>
      </c>
      <c r="G6" s="131" t="s">
        <v>168</v>
      </c>
      <c r="H6" s="132" t="s">
        <v>169</v>
      </c>
      <c r="I6" s="130" t="s">
        <v>170</v>
      </c>
      <c r="J6" s="131" t="s">
        <v>171</v>
      </c>
      <c r="K6" s="131" t="s">
        <v>172</v>
      </c>
      <c r="L6" s="131" t="s">
        <v>173</v>
      </c>
      <c r="R6" s="10">
        <v>3</v>
      </c>
      <c r="S6" s="10" t="s">
        <v>156</v>
      </c>
      <c r="T6" s="10">
        <v>5000</v>
      </c>
    </row>
    <row r="7" spans="2:21" ht="21.75" customHeight="1">
      <c r="C7" s="101">
        <v>4</v>
      </c>
      <c r="D7" s="102"/>
      <c r="E7" s="121"/>
      <c r="F7" s="102"/>
      <c r="G7" s="134"/>
      <c r="H7" s="135"/>
      <c r="I7" s="215">
        <f>SUM(G7:G11)</f>
        <v>0</v>
      </c>
      <c r="J7" s="385" t="str">
        <f t="shared" ref="J7" si="0">IF(I7&lt;1,"-",IF(I7&gt;29,3,ROUNDDOWN(I7/10,0)))</f>
        <v>-</v>
      </c>
      <c r="K7" s="220">
        <f>COUNTIF(P7:P11,"&gt;0")</f>
        <v>0</v>
      </c>
      <c r="L7" s="222">
        <f>K10*INDEX(T$2:T$6,MATCH(J7,R$2:R$6,0))</f>
        <v>0</v>
      </c>
      <c r="O7" s="122">
        <f>IF(G7=0,0,1)</f>
        <v>0</v>
      </c>
      <c r="P7" s="10">
        <f>O7*D7</f>
        <v>0</v>
      </c>
    </row>
    <row r="8" spans="2:21" ht="21.75" customHeight="1">
      <c r="C8" s="103"/>
      <c r="D8" s="104"/>
      <c r="E8" s="104"/>
      <c r="F8" s="104"/>
      <c r="G8" s="136"/>
      <c r="H8" s="137"/>
      <c r="I8" s="216"/>
      <c r="J8" s="386"/>
      <c r="K8" s="221"/>
      <c r="L8" s="223"/>
      <c r="O8" s="122">
        <f t="shared" ref="O8:O66" si="1">IF(G8=0,0,1)</f>
        <v>0</v>
      </c>
      <c r="P8" s="10">
        <f t="shared" ref="P8:P66" si="2">O8*D8</f>
        <v>0</v>
      </c>
    </row>
    <row r="9" spans="2:21" ht="21.75" customHeight="1">
      <c r="C9" s="103"/>
      <c r="D9" s="104"/>
      <c r="E9" s="104"/>
      <c r="F9" s="104"/>
      <c r="G9" s="136"/>
      <c r="H9" s="137"/>
      <c r="I9" s="216"/>
      <c r="J9" s="386"/>
      <c r="K9" s="221"/>
      <c r="L9" s="223"/>
      <c r="O9" s="122">
        <f t="shared" si="1"/>
        <v>0</v>
      </c>
      <c r="P9" s="10">
        <f t="shared" si="2"/>
        <v>0</v>
      </c>
    </row>
    <row r="10" spans="2:21" ht="21.75" customHeight="1">
      <c r="C10" s="103"/>
      <c r="D10" s="104"/>
      <c r="E10" s="104"/>
      <c r="F10" s="104"/>
      <c r="G10" s="136"/>
      <c r="H10" s="137"/>
      <c r="I10" s="216"/>
      <c r="J10" s="386"/>
      <c r="K10" s="224">
        <f>IF(K7&gt;4,4,K7)</f>
        <v>0</v>
      </c>
      <c r="L10" s="223"/>
      <c r="O10" s="122">
        <f t="shared" si="1"/>
        <v>0</v>
      </c>
      <c r="P10" s="10">
        <f t="shared" si="2"/>
        <v>0</v>
      </c>
    </row>
    <row r="11" spans="2:21" ht="21.75" customHeight="1">
      <c r="C11" s="100"/>
      <c r="D11" s="105"/>
      <c r="E11" s="105"/>
      <c r="F11" s="105"/>
      <c r="G11" s="138"/>
      <c r="H11" s="139"/>
      <c r="I11" s="214"/>
      <c r="J11" s="387"/>
      <c r="K11" s="225"/>
      <c r="L11" s="202"/>
      <c r="O11" s="122">
        <f t="shared" si="1"/>
        <v>0</v>
      </c>
      <c r="P11" s="10">
        <f t="shared" si="2"/>
        <v>0</v>
      </c>
    </row>
    <row r="12" spans="2:21" ht="21.75" customHeight="1">
      <c r="C12" s="101">
        <v>5</v>
      </c>
      <c r="D12" s="102"/>
      <c r="E12" s="102"/>
      <c r="F12" s="102"/>
      <c r="G12" s="134"/>
      <c r="H12" s="135"/>
      <c r="I12" s="215">
        <f t="shared" ref="I12" si="3">SUM(G12:G16)</f>
        <v>0</v>
      </c>
      <c r="J12" s="385" t="str">
        <f t="shared" ref="J12" si="4">IF(I12&lt;1,"-",IF(I12&gt;29,3,ROUNDDOWN(I12/10,0)))</f>
        <v>-</v>
      </c>
      <c r="K12" s="220">
        <f t="shared" ref="K12" si="5">COUNTIF(P12:P16,"&gt;0")</f>
        <v>0</v>
      </c>
      <c r="L12" s="222">
        <f t="shared" ref="L12" si="6">K15*INDEX(T$2:T$6,MATCH(J12,R$2:R$6,0))</f>
        <v>0</v>
      </c>
      <c r="O12" s="122">
        <f t="shared" si="1"/>
        <v>0</v>
      </c>
      <c r="P12" s="10">
        <f t="shared" si="2"/>
        <v>0</v>
      </c>
    </row>
    <row r="13" spans="2:21" ht="21.75" customHeight="1">
      <c r="C13" s="103"/>
      <c r="D13" s="104"/>
      <c r="E13" s="104"/>
      <c r="F13" s="104"/>
      <c r="G13" s="136"/>
      <c r="H13" s="137"/>
      <c r="I13" s="216"/>
      <c r="J13" s="386"/>
      <c r="K13" s="221"/>
      <c r="L13" s="223"/>
      <c r="O13" s="122">
        <f t="shared" si="1"/>
        <v>0</v>
      </c>
      <c r="P13" s="10">
        <f t="shared" si="2"/>
        <v>0</v>
      </c>
    </row>
    <row r="14" spans="2:21" ht="21.75" customHeight="1">
      <c r="C14" s="103"/>
      <c r="D14" s="104"/>
      <c r="E14" s="104"/>
      <c r="F14" s="104"/>
      <c r="G14" s="136"/>
      <c r="H14" s="137"/>
      <c r="I14" s="216"/>
      <c r="J14" s="386"/>
      <c r="K14" s="221"/>
      <c r="L14" s="223"/>
      <c r="O14" s="122">
        <f t="shared" si="1"/>
        <v>0</v>
      </c>
      <c r="P14" s="10">
        <f t="shared" si="2"/>
        <v>0</v>
      </c>
    </row>
    <row r="15" spans="2:21" ht="21.75" customHeight="1">
      <c r="C15" s="103"/>
      <c r="D15" s="104"/>
      <c r="E15" s="104"/>
      <c r="F15" s="104"/>
      <c r="G15" s="136"/>
      <c r="H15" s="137"/>
      <c r="I15" s="216"/>
      <c r="J15" s="386"/>
      <c r="K15" s="224">
        <f t="shared" ref="K15" si="7">IF(K12&gt;4,4,K12)</f>
        <v>0</v>
      </c>
      <c r="L15" s="223"/>
      <c r="O15" s="122">
        <f t="shared" si="1"/>
        <v>0</v>
      </c>
      <c r="P15" s="10">
        <f t="shared" si="2"/>
        <v>0</v>
      </c>
    </row>
    <row r="16" spans="2:21" ht="21.75" customHeight="1">
      <c r="C16" s="100"/>
      <c r="D16" s="105"/>
      <c r="E16" s="105"/>
      <c r="F16" s="105"/>
      <c r="G16" s="138"/>
      <c r="H16" s="139"/>
      <c r="I16" s="214"/>
      <c r="J16" s="387"/>
      <c r="K16" s="225"/>
      <c r="L16" s="202"/>
      <c r="O16" s="122">
        <f t="shared" si="1"/>
        <v>0</v>
      </c>
      <c r="P16" s="10">
        <f t="shared" si="2"/>
        <v>0</v>
      </c>
    </row>
    <row r="17" spans="2:20" ht="21.75" customHeight="1">
      <c r="C17" s="101">
        <v>6</v>
      </c>
      <c r="D17" s="102"/>
      <c r="E17" s="102"/>
      <c r="F17" s="102"/>
      <c r="G17" s="134"/>
      <c r="H17" s="135"/>
      <c r="I17" s="215">
        <f t="shared" ref="I17" si="8">SUM(G17:G21)</f>
        <v>0</v>
      </c>
      <c r="J17" s="385" t="str">
        <f t="shared" ref="J17" si="9">IF(I17&lt;1,"-",IF(I17&gt;29,3,ROUNDDOWN(I17/10,0)))</f>
        <v>-</v>
      </c>
      <c r="K17" s="220">
        <f t="shared" ref="K17" si="10">COUNTIF(P17:P21,"&gt;0")</f>
        <v>0</v>
      </c>
      <c r="L17" s="222">
        <f t="shared" ref="L17" si="11">K20*INDEX(T$2:T$6,MATCH(J17,R$2:R$6,0))</f>
        <v>0</v>
      </c>
      <c r="O17" s="122">
        <f t="shared" si="1"/>
        <v>0</v>
      </c>
      <c r="P17" s="10">
        <f t="shared" si="2"/>
        <v>0</v>
      </c>
    </row>
    <row r="18" spans="2:20" ht="21.75" customHeight="1">
      <c r="C18" s="103"/>
      <c r="D18" s="104"/>
      <c r="E18" s="104"/>
      <c r="F18" s="104"/>
      <c r="G18" s="136"/>
      <c r="H18" s="137"/>
      <c r="I18" s="216"/>
      <c r="J18" s="386"/>
      <c r="K18" s="221"/>
      <c r="L18" s="223"/>
      <c r="O18" s="122">
        <f t="shared" si="1"/>
        <v>0</v>
      </c>
      <c r="P18" s="10">
        <f t="shared" si="2"/>
        <v>0</v>
      </c>
    </row>
    <row r="19" spans="2:20" ht="21.75" customHeight="1">
      <c r="C19" s="103"/>
      <c r="D19" s="104"/>
      <c r="E19" s="104"/>
      <c r="F19" s="104"/>
      <c r="G19" s="136"/>
      <c r="H19" s="137"/>
      <c r="I19" s="216"/>
      <c r="J19" s="386"/>
      <c r="K19" s="221"/>
      <c r="L19" s="223"/>
      <c r="O19" s="122">
        <f t="shared" si="1"/>
        <v>0</v>
      </c>
      <c r="P19" s="10">
        <f t="shared" si="2"/>
        <v>0</v>
      </c>
    </row>
    <row r="20" spans="2:20" ht="21.75" customHeight="1">
      <c r="C20" s="103"/>
      <c r="D20" s="104"/>
      <c r="E20" s="104"/>
      <c r="F20" s="104"/>
      <c r="G20" s="136"/>
      <c r="H20" s="137"/>
      <c r="I20" s="216"/>
      <c r="J20" s="386"/>
      <c r="K20" s="224">
        <f t="shared" ref="K20" si="12">IF(K17&gt;4,4,K17)</f>
        <v>0</v>
      </c>
      <c r="L20" s="223"/>
      <c r="O20" s="122">
        <f t="shared" si="1"/>
        <v>0</v>
      </c>
      <c r="P20" s="10">
        <f t="shared" si="2"/>
        <v>0</v>
      </c>
    </row>
    <row r="21" spans="2:20" ht="21.75" customHeight="1">
      <c r="C21" s="100"/>
      <c r="D21" s="105"/>
      <c r="E21" s="105"/>
      <c r="F21" s="105"/>
      <c r="G21" s="138"/>
      <c r="H21" s="139"/>
      <c r="I21" s="214"/>
      <c r="J21" s="387"/>
      <c r="K21" s="225"/>
      <c r="L21" s="202"/>
      <c r="O21" s="122">
        <f t="shared" si="1"/>
        <v>0</v>
      </c>
      <c r="P21" s="10">
        <f t="shared" si="2"/>
        <v>0</v>
      </c>
    </row>
    <row r="22" spans="2:20" ht="21.75" customHeight="1">
      <c r="C22" s="101">
        <v>7</v>
      </c>
      <c r="D22" s="102"/>
      <c r="E22" s="102"/>
      <c r="F22" s="102"/>
      <c r="G22" s="134"/>
      <c r="H22" s="135"/>
      <c r="I22" s="215">
        <f t="shared" ref="I22" si="13">SUM(G22:G26)</f>
        <v>0</v>
      </c>
      <c r="J22" s="385" t="str">
        <f t="shared" ref="J22" si="14">IF(I22&lt;1,"-",IF(I22&gt;29,3,ROUNDDOWN(I22/10,0)))</f>
        <v>-</v>
      </c>
      <c r="K22" s="220">
        <f t="shared" ref="K22" si="15">COUNTIF(P22:P26,"&gt;0")</f>
        <v>0</v>
      </c>
      <c r="L22" s="222">
        <f t="shared" ref="L22" si="16">K25*INDEX(T$2:T$6,MATCH(J22,R$2:R$6,0))</f>
        <v>0</v>
      </c>
      <c r="O22" s="122">
        <f t="shared" si="1"/>
        <v>0</v>
      </c>
      <c r="P22" s="10">
        <f t="shared" si="2"/>
        <v>0</v>
      </c>
    </row>
    <row r="23" spans="2:20" ht="21.75" customHeight="1">
      <c r="C23" s="103"/>
      <c r="D23" s="104"/>
      <c r="E23" s="104"/>
      <c r="F23" s="104"/>
      <c r="G23" s="136"/>
      <c r="H23" s="137"/>
      <c r="I23" s="216"/>
      <c r="J23" s="386"/>
      <c r="K23" s="221"/>
      <c r="L23" s="223"/>
      <c r="O23" s="122">
        <f t="shared" si="1"/>
        <v>0</v>
      </c>
      <c r="P23" s="10">
        <f t="shared" si="2"/>
        <v>0</v>
      </c>
    </row>
    <row r="24" spans="2:20" ht="21.75" customHeight="1">
      <c r="C24" s="103"/>
      <c r="D24" s="104"/>
      <c r="E24" s="104"/>
      <c r="F24" s="104"/>
      <c r="G24" s="136"/>
      <c r="H24" s="137"/>
      <c r="I24" s="216"/>
      <c r="J24" s="386"/>
      <c r="K24" s="221"/>
      <c r="L24" s="223"/>
      <c r="O24" s="122">
        <f t="shared" si="1"/>
        <v>0</v>
      </c>
      <c r="P24" s="10">
        <f t="shared" si="2"/>
        <v>0</v>
      </c>
    </row>
    <row r="25" spans="2:20" ht="21.75" customHeight="1">
      <c r="B25" s="14"/>
      <c r="C25" s="103"/>
      <c r="D25" s="104"/>
      <c r="E25" s="104"/>
      <c r="F25" s="104"/>
      <c r="G25" s="136"/>
      <c r="H25" s="137"/>
      <c r="I25" s="216"/>
      <c r="J25" s="386"/>
      <c r="K25" s="224">
        <f t="shared" ref="K25" si="17">IF(K22&gt;4,4,K22)</f>
        <v>0</v>
      </c>
      <c r="L25" s="223"/>
      <c r="M25" s="14"/>
      <c r="O25" s="122">
        <f t="shared" si="1"/>
        <v>0</v>
      </c>
      <c r="P25" s="10">
        <f t="shared" si="2"/>
        <v>0</v>
      </c>
    </row>
    <row r="26" spans="2:20" s="14" customFormat="1" ht="21.75" customHeight="1">
      <c r="C26" s="100"/>
      <c r="D26" s="105"/>
      <c r="E26" s="105"/>
      <c r="F26" s="105"/>
      <c r="G26" s="138"/>
      <c r="H26" s="139"/>
      <c r="I26" s="214"/>
      <c r="J26" s="387"/>
      <c r="K26" s="225"/>
      <c r="L26" s="202"/>
      <c r="O26" s="122">
        <f t="shared" si="1"/>
        <v>0</v>
      </c>
      <c r="P26" s="10">
        <f t="shared" si="2"/>
        <v>0</v>
      </c>
      <c r="Q26" s="10"/>
      <c r="R26" s="10"/>
      <c r="S26" s="10"/>
      <c r="T26" s="10"/>
    </row>
    <row r="27" spans="2:20" s="14" customFormat="1" ht="21.75" customHeight="1">
      <c r="C27" s="101">
        <v>8</v>
      </c>
      <c r="D27" s="102"/>
      <c r="E27" s="102"/>
      <c r="F27" s="102"/>
      <c r="G27" s="134"/>
      <c r="H27" s="135"/>
      <c r="I27" s="215">
        <f t="shared" ref="I27" si="18">SUM(G27:G31)</f>
        <v>0</v>
      </c>
      <c r="J27" s="385" t="str">
        <f t="shared" ref="J27" si="19">IF(I27&lt;1,"-",IF(I27&gt;29,3,ROUNDDOWN(I27/10,0)))</f>
        <v>-</v>
      </c>
      <c r="K27" s="220">
        <f t="shared" ref="K27" si="20">COUNTIF(P27:P31,"&gt;0")</f>
        <v>0</v>
      </c>
      <c r="L27" s="222">
        <f t="shared" ref="L27" si="21">K30*INDEX(T$2:T$6,MATCH(J27,R$2:R$6,0))</f>
        <v>0</v>
      </c>
      <c r="O27" s="122">
        <f t="shared" si="1"/>
        <v>0</v>
      </c>
      <c r="P27" s="10">
        <f t="shared" si="2"/>
        <v>0</v>
      </c>
      <c r="Q27" s="10"/>
    </row>
    <row r="28" spans="2:20" s="14" customFormat="1" ht="21.75" customHeight="1">
      <c r="C28" s="103"/>
      <c r="D28" s="104"/>
      <c r="E28" s="104"/>
      <c r="F28" s="104"/>
      <c r="G28" s="136"/>
      <c r="H28" s="137"/>
      <c r="I28" s="216"/>
      <c r="J28" s="386"/>
      <c r="K28" s="221"/>
      <c r="L28" s="223"/>
      <c r="O28" s="122">
        <f t="shared" si="1"/>
        <v>0</v>
      </c>
      <c r="P28" s="10">
        <f t="shared" si="2"/>
        <v>0</v>
      </c>
      <c r="Q28" s="10"/>
    </row>
    <row r="29" spans="2:20" s="14" customFormat="1" ht="21.75" customHeight="1">
      <c r="C29" s="103"/>
      <c r="D29" s="104"/>
      <c r="E29" s="104"/>
      <c r="F29" s="104"/>
      <c r="G29" s="136"/>
      <c r="H29" s="137"/>
      <c r="I29" s="216"/>
      <c r="J29" s="386"/>
      <c r="K29" s="221"/>
      <c r="L29" s="223"/>
      <c r="O29" s="122">
        <f t="shared" si="1"/>
        <v>0</v>
      </c>
      <c r="P29" s="10">
        <f t="shared" si="2"/>
        <v>0</v>
      </c>
      <c r="Q29" s="10"/>
    </row>
    <row r="30" spans="2:20" s="14" customFormat="1" ht="21.75" customHeight="1">
      <c r="B30" s="10"/>
      <c r="C30" s="103"/>
      <c r="D30" s="104"/>
      <c r="E30" s="104"/>
      <c r="F30" s="104"/>
      <c r="G30" s="136"/>
      <c r="H30" s="137"/>
      <c r="I30" s="216"/>
      <c r="J30" s="386"/>
      <c r="K30" s="224">
        <f t="shared" ref="K30" si="22">IF(K27&gt;4,4,K27)</f>
        <v>0</v>
      </c>
      <c r="L30" s="223"/>
      <c r="M30" s="10"/>
      <c r="O30" s="122">
        <f t="shared" si="1"/>
        <v>0</v>
      </c>
      <c r="P30" s="10">
        <f t="shared" si="2"/>
        <v>0</v>
      </c>
      <c r="Q30" s="10"/>
    </row>
    <row r="31" spans="2:20" ht="21.75" customHeight="1">
      <c r="C31" s="100"/>
      <c r="D31" s="105"/>
      <c r="E31" s="105"/>
      <c r="F31" s="105"/>
      <c r="G31" s="138"/>
      <c r="H31" s="139"/>
      <c r="I31" s="214"/>
      <c r="J31" s="387"/>
      <c r="K31" s="225"/>
      <c r="L31" s="202"/>
      <c r="O31" s="122">
        <f t="shared" si="1"/>
        <v>0</v>
      </c>
      <c r="P31" s="10">
        <f t="shared" si="2"/>
        <v>0</v>
      </c>
      <c r="R31" s="14"/>
      <c r="S31" s="14"/>
      <c r="T31" s="14"/>
    </row>
    <row r="32" spans="2:20" ht="21.75" customHeight="1">
      <c r="C32" s="101">
        <v>9</v>
      </c>
      <c r="D32" s="102"/>
      <c r="E32" s="102"/>
      <c r="F32" s="102"/>
      <c r="G32" s="134"/>
      <c r="H32" s="135"/>
      <c r="I32" s="215">
        <f t="shared" ref="I32" si="23">SUM(G32:G36)</f>
        <v>0</v>
      </c>
      <c r="J32" s="385" t="str">
        <f t="shared" ref="J32" si="24">IF(I32&lt;1,"-",IF(I32&gt;29,3,ROUNDDOWN(I32/10,0)))</f>
        <v>-</v>
      </c>
      <c r="K32" s="220">
        <f t="shared" ref="K32" si="25">COUNTIF(P32:P36,"&gt;0")</f>
        <v>0</v>
      </c>
      <c r="L32" s="222">
        <f t="shared" ref="L32" si="26">K35*INDEX(T$2:T$6,MATCH(J32,R$2:R$6,0))</f>
        <v>0</v>
      </c>
      <c r="O32" s="122">
        <f t="shared" si="1"/>
        <v>0</v>
      </c>
      <c r="P32" s="10">
        <f t="shared" si="2"/>
        <v>0</v>
      </c>
    </row>
    <row r="33" spans="3:16" ht="21.75" customHeight="1">
      <c r="C33" s="103"/>
      <c r="D33" s="104"/>
      <c r="E33" s="104"/>
      <c r="F33" s="104"/>
      <c r="G33" s="136"/>
      <c r="H33" s="137"/>
      <c r="I33" s="216"/>
      <c r="J33" s="386"/>
      <c r="K33" s="221"/>
      <c r="L33" s="223"/>
      <c r="O33" s="122">
        <f t="shared" si="1"/>
        <v>0</v>
      </c>
      <c r="P33" s="10">
        <f t="shared" si="2"/>
        <v>0</v>
      </c>
    </row>
    <row r="34" spans="3:16" ht="21.75" customHeight="1">
      <c r="C34" s="103"/>
      <c r="D34" s="104"/>
      <c r="E34" s="104"/>
      <c r="F34" s="104"/>
      <c r="G34" s="136"/>
      <c r="H34" s="137"/>
      <c r="I34" s="216"/>
      <c r="J34" s="386"/>
      <c r="K34" s="221"/>
      <c r="L34" s="223"/>
      <c r="O34" s="122">
        <f t="shared" si="1"/>
        <v>0</v>
      </c>
      <c r="P34" s="10">
        <f t="shared" si="2"/>
        <v>0</v>
      </c>
    </row>
    <row r="35" spans="3:16" ht="21.75" customHeight="1">
      <c r="C35" s="103"/>
      <c r="D35" s="104"/>
      <c r="E35" s="104"/>
      <c r="F35" s="104"/>
      <c r="G35" s="136"/>
      <c r="H35" s="137"/>
      <c r="I35" s="216"/>
      <c r="J35" s="386"/>
      <c r="K35" s="224">
        <f t="shared" ref="K35" si="27">IF(K32&gt;4,4,K32)</f>
        <v>0</v>
      </c>
      <c r="L35" s="223"/>
      <c r="O35" s="122">
        <f t="shared" si="1"/>
        <v>0</v>
      </c>
      <c r="P35" s="10">
        <f t="shared" si="2"/>
        <v>0</v>
      </c>
    </row>
    <row r="36" spans="3:16" ht="21.75" customHeight="1">
      <c r="C36" s="100"/>
      <c r="D36" s="105"/>
      <c r="E36" s="105"/>
      <c r="F36" s="105"/>
      <c r="G36" s="138"/>
      <c r="H36" s="139"/>
      <c r="I36" s="214"/>
      <c r="J36" s="387"/>
      <c r="K36" s="225"/>
      <c r="L36" s="202"/>
      <c r="O36" s="122">
        <f t="shared" si="1"/>
        <v>0</v>
      </c>
      <c r="P36" s="10">
        <f t="shared" si="2"/>
        <v>0</v>
      </c>
    </row>
    <row r="37" spans="3:16" ht="21.75" customHeight="1">
      <c r="C37" s="101">
        <v>10</v>
      </c>
      <c r="D37" s="102"/>
      <c r="E37" s="102"/>
      <c r="F37" s="102"/>
      <c r="G37" s="134"/>
      <c r="H37" s="135"/>
      <c r="I37" s="215">
        <f t="shared" ref="I37" si="28">SUM(G37:G41)</f>
        <v>0</v>
      </c>
      <c r="J37" s="385" t="str">
        <f t="shared" ref="J37" si="29">IF(I37&lt;1,"-",IF(I37&gt;29,3,ROUNDDOWN(I37/10,0)))</f>
        <v>-</v>
      </c>
      <c r="K37" s="220">
        <f t="shared" ref="K37" si="30">COUNTIF(P37:P41,"&gt;0")</f>
        <v>0</v>
      </c>
      <c r="L37" s="222">
        <f t="shared" ref="L37" si="31">K40*INDEX(T$2:T$6,MATCH(J37,R$2:R$6,0))</f>
        <v>0</v>
      </c>
      <c r="O37" s="122">
        <f t="shared" si="1"/>
        <v>0</v>
      </c>
      <c r="P37" s="10">
        <f t="shared" si="2"/>
        <v>0</v>
      </c>
    </row>
    <row r="38" spans="3:16" ht="21.75" customHeight="1">
      <c r="C38" s="103"/>
      <c r="D38" s="104"/>
      <c r="E38" s="104"/>
      <c r="F38" s="104"/>
      <c r="G38" s="136"/>
      <c r="H38" s="137"/>
      <c r="I38" s="216"/>
      <c r="J38" s="386"/>
      <c r="K38" s="221"/>
      <c r="L38" s="223"/>
      <c r="O38" s="122">
        <f t="shared" si="1"/>
        <v>0</v>
      </c>
      <c r="P38" s="10">
        <f t="shared" si="2"/>
        <v>0</v>
      </c>
    </row>
    <row r="39" spans="3:16" ht="21.75" customHeight="1">
      <c r="C39" s="103"/>
      <c r="D39" s="104"/>
      <c r="E39" s="104"/>
      <c r="F39" s="104"/>
      <c r="G39" s="136"/>
      <c r="H39" s="137"/>
      <c r="I39" s="216"/>
      <c r="J39" s="386"/>
      <c r="K39" s="221"/>
      <c r="L39" s="223"/>
      <c r="O39" s="122">
        <f t="shared" si="1"/>
        <v>0</v>
      </c>
      <c r="P39" s="10">
        <f t="shared" si="2"/>
        <v>0</v>
      </c>
    </row>
    <row r="40" spans="3:16" ht="21.75" customHeight="1">
      <c r="C40" s="103"/>
      <c r="D40" s="104"/>
      <c r="E40" s="104"/>
      <c r="F40" s="104"/>
      <c r="G40" s="136"/>
      <c r="H40" s="137"/>
      <c r="I40" s="216"/>
      <c r="J40" s="386"/>
      <c r="K40" s="224">
        <f t="shared" ref="K40" si="32">IF(K37&gt;4,4,K37)</f>
        <v>0</v>
      </c>
      <c r="L40" s="223"/>
      <c r="O40" s="122">
        <f t="shared" si="1"/>
        <v>0</v>
      </c>
      <c r="P40" s="10">
        <f t="shared" si="2"/>
        <v>0</v>
      </c>
    </row>
    <row r="41" spans="3:16" ht="21.75" customHeight="1">
      <c r="C41" s="100"/>
      <c r="D41" s="105"/>
      <c r="E41" s="105"/>
      <c r="F41" s="105"/>
      <c r="G41" s="138"/>
      <c r="H41" s="139"/>
      <c r="I41" s="214"/>
      <c r="J41" s="387"/>
      <c r="K41" s="225"/>
      <c r="L41" s="202"/>
      <c r="O41" s="122">
        <f t="shared" si="1"/>
        <v>0</v>
      </c>
      <c r="P41" s="10">
        <f t="shared" si="2"/>
        <v>0</v>
      </c>
    </row>
    <row r="42" spans="3:16" ht="21.75" customHeight="1">
      <c r="C42" s="101">
        <v>11</v>
      </c>
      <c r="D42" s="102"/>
      <c r="E42" s="102"/>
      <c r="F42" s="102"/>
      <c r="G42" s="134"/>
      <c r="H42" s="135"/>
      <c r="I42" s="215">
        <f t="shared" ref="I42" si="33">SUM(G42:G46)</f>
        <v>0</v>
      </c>
      <c r="J42" s="385" t="str">
        <f t="shared" ref="J42" si="34">IF(I42&lt;1,"-",IF(I42&gt;29,3,ROUNDDOWN(I42/10,0)))</f>
        <v>-</v>
      </c>
      <c r="K42" s="220">
        <f t="shared" ref="K42" si="35">COUNTIF(P42:P46,"&gt;0")</f>
        <v>0</v>
      </c>
      <c r="L42" s="222">
        <f t="shared" ref="L42" si="36">K45*INDEX(T$2:T$6,MATCH(J42,R$2:R$6,0))</f>
        <v>0</v>
      </c>
      <c r="O42" s="122">
        <f t="shared" si="1"/>
        <v>0</v>
      </c>
      <c r="P42" s="10">
        <f t="shared" si="2"/>
        <v>0</v>
      </c>
    </row>
    <row r="43" spans="3:16" ht="21.75" customHeight="1">
      <c r="C43" s="103"/>
      <c r="D43" s="104"/>
      <c r="E43" s="104"/>
      <c r="F43" s="104"/>
      <c r="G43" s="136"/>
      <c r="H43" s="137"/>
      <c r="I43" s="216"/>
      <c r="J43" s="386"/>
      <c r="K43" s="221"/>
      <c r="L43" s="223"/>
      <c r="O43" s="122">
        <f t="shared" si="1"/>
        <v>0</v>
      </c>
      <c r="P43" s="10">
        <f t="shared" si="2"/>
        <v>0</v>
      </c>
    </row>
    <row r="44" spans="3:16" ht="21.75" customHeight="1">
      <c r="C44" s="103"/>
      <c r="D44" s="104"/>
      <c r="E44" s="104"/>
      <c r="F44" s="104"/>
      <c r="G44" s="136"/>
      <c r="H44" s="137"/>
      <c r="I44" s="216"/>
      <c r="J44" s="386"/>
      <c r="K44" s="221"/>
      <c r="L44" s="223"/>
      <c r="O44" s="122">
        <f t="shared" si="1"/>
        <v>0</v>
      </c>
      <c r="P44" s="10">
        <f t="shared" si="2"/>
        <v>0</v>
      </c>
    </row>
    <row r="45" spans="3:16" ht="21.75" customHeight="1">
      <c r="C45" s="103"/>
      <c r="D45" s="104"/>
      <c r="E45" s="104"/>
      <c r="F45" s="104"/>
      <c r="G45" s="136"/>
      <c r="H45" s="137"/>
      <c r="I45" s="216"/>
      <c r="J45" s="386"/>
      <c r="K45" s="224">
        <f t="shared" ref="K45" si="37">IF(K42&gt;4,4,K42)</f>
        <v>0</v>
      </c>
      <c r="L45" s="223"/>
      <c r="O45" s="122">
        <f t="shared" si="1"/>
        <v>0</v>
      </c>
      <c r="P45" s="10">
        <f t="shared" si="2"/>
        <v>0</v>
      </c>
    </row>
    <row r="46" spans="3:16" ht="21.75" customHeight="1">
      <c r="C46" s="100"/>
      <c r="D46" s="105"/>
      <c r="E46" s="105"/>
      <c r="F46" s="105"/>
      <c r="G46" s="138"/>
      <c r="H46" s="139"/>
      <c r="I46" s="214"/>
      <c r="J46" s="387"/>
      <c r="K46" s="225"/>
      <c r="L46" s="202"/>
      <c r="O46" s="122">
        <f t="shared" si="1"/>
        <v>0</v>
      </c>
      <c r="P46" s="10">
        <f t="shared" si="2"/>
        <v>0</v>
      </c>
    </row>
    <row r="47" spans="3:16" ht="21.75" customHeight="1">
      <c r="C47" s="101">
        <v>12</v>
      </c>
      <c r="D47" s="102"/>
      <c r="E47" s="102"/>
      <c r="F47" s="102"/>
      <c r="G47" s="134"/>
      <c r="H47" s="135"/>
      <c r="I47" s="215">
        <f t="shared" ref="I47" si="38">SUM(G47:G51)</f>
        <v>0</v>
      </c>
      <c r="J47" s="385" t="str">
        <f t="shared" ref="J47" si="39">IF(I47&lt;1,"-",IF(I47&gt;29,3,ROUNDDOWN(I47/10,0)))</f>
        <v>-</v>
      </c>
      <c r="K47" s="220">
        <f t="shared" ref="K47" si="40">COUNTIF(P47:P51,"&gt;0")</f>
        <v>0</v>
      </c>
      <c r="L47" s="222">
        <f t="shared" ref="L47" si="41">K50*INDEX(T$2:T$6,MATCH(J47,R$2:R$6,0))</f>
        <v>0</v>
      </c>
      <c r="O47" s="122">
        <f t="shared" si="1"/>
        <v>0</v>
      </c>
      <c r="P47" s="10">
        <f t="shared" si="2"/>
        <v>0</v>
      </c>
    </row>
    <row r="48" spans="3:16" ht="21.75" customHeight="1">
      <c r="C48" s="103"/>
      <c r="D48" s="104"/>
      <c r="E48" s="104"/>
      <c r="F48" s="104"/>
      <c r="G48" s="136"/>
      <c r="H48" s="137"/>
      <c r="I48" s="216"/>
      <c r="J48" s="386"/>
      <c r="K48" s="221"/>
      <c r="L48" s="223"/>
      <c r="O48" s="122">
        <f t="shared" si="1"/>
        <v>0</v>
      </c>
      <c r="P48" s="10">
        <f t="shared" si="2"/>
        <v>0</v>
      </c>
    </row>
    <row r="49" spans="3:16" ht="21.75" customHeight="1">
      <c r="C49" s="103"/>
      <c r="D49" s="104"/>
      <c r="E49" s="104"/>
      <c r="F49" s="104"/>
      <c r="G49" s="136"/>
      <c r="H49" s="137"/>
      <c r="I49" s="216"/>
      <c r="J49" s="386"/>
      <c r="K49" s="221"/>
      <c r="L49" s="223"/>
      <c r="O49" s="122">
        <f t="shared" si="1"/>
        <v>0</v>
      </c>
      <c r="P49" s="10">
        <f t="shared" si="2"/>
        <v>0</v>
      </c>
    </row>
    <row r="50" spans="3:16" ht="21.75" customHeight="1">
      <c r="C50" s="103"/>
      <c r="D50" s="104"/>
      <c r="E50" s="104"/>
      <c r="F50" s="104"/>
      <c r="G50" s="136"/>
      <c r="H50" s="137"/>
      <c r="I50" s="216"/>
      <c r="J50" s="386"/>
      <c r="K50" s="224">
        <f t="shared" ref="K50" si="42">IF(K47&gt;4,4,K47)</f>
        <v>0</v>
      </c>
      <c r="L50" s="223"/>
      <c r="O50" s="122">
        <f t="shared" si="1"/>
        <v>0</v>
      </c>
      <c r="P50" s="10">
        <f t="shared" si="2"/>
        <v>0</v>
      </c>
    </row>
    <row r="51" spans="3:16" ht="21.75" customHeight="1">
      <c r="C51" s="100"/>
      <c r="D51" s="105"/>
      <c r="E51" s="105"/>
      <c r="F51" s="105"/>
      <c r="G51" s="138"/>
      <c r="H51" s="139"/>
      <c r="I51" s="214"/>
      <c r="J51" s="387"/>
      <c r="K51" s="225"/>
      <c r="L51" s="202"/>
      <c r="O51" s="122">
        <f t="shared" si="1"/>
        <v>0</v>
      </c>
      <c r="P51" s="10">
        <f t="shared" si="2"/>
        <v>0</v>
      </c>
    </row>
    <row r="52" spans="3:16" ht="21.75" customHeight="1">
      <c r="C52" s="101">
        <v>1</v>
      </c>
      <c r="D52" s="102"/>
      <c r="E52" s="102"/>
      <c r="F52" s="102"/>
      <c r="G52" s="134"/>
      <c r="H52" s="135"/>
      <c r="I52" s="215">
        <f t="shared" ref="I52" si="43">SUM(G52:G56)</f>
        <v>0</v>
      </c>
      <c r="J52" s="385" t="str">
        <f t="shared" ref="J52" si="44">IF(I52&lt;1,"-",IF(I52&gt;29,3,ROUNDDOWN(I52/10,0)))</f>
        <v>-</v>
      </c>
      <c r="K52" s="220">
        <f t="shared" ref="K52" si="45">COUNTIF(P52:P56,"&gt;0")</f>
        <v>0</v>
      </c>
      <c r="L52" s="222">
        <f t="shared" ref="L52" si="46">K55*INDEX(T$2:T$6,MATCH(J52,R$2:R$6,0))</f>
        <v>0</v>
      </c>
      <c r="O52" s="122">
        <f t="shared" si="1"/>
        <v>0</v>
      </c>
      <c r="P52" s="10">
        <f t="shared" si="2"/>
        <v>0</v>
      </c>
    </row>
    <row r="53" spans="3:16" ht="21.75" customHeight="1">
      <c r="C53" s="106"/>
      <c r="D53" s="107"/>
      <c r="E53" s="107"/>
      <c r="F53" s="107"/>
      <c r="G53" s="136"/>
      <c r="H53" s="137"/>
      <c r="I53" s="216"/>
      <c r="J53" s="386"/>
      <c r="K53" s="221"/>
      <c r="L53" s="223"/>
      <c r="O53" s="122">
        <f t="shared" si="1"/>
        <v>0</v>
      </c>
      <c r="P53" s="10">
        <f t="shared" si="2"/>
        <v>0</v>
      </c>
    </row>
    <row r="54" spans="3:16" ht="21.75" customHeight="1">
      <c r="C54" s="103"/>
      <c r="D54" s="104"/>
      <c r="E54" s="104"/>
      <c r="F54" s="104"/>
      <c r="G54" s="136"/>
      <c r="H54" s="137"/>
      <c r="I54" s="216"/>
      <c r="J54" s="386"/>
      <c r="K54" s="221"/>
      <c r="L54" s="223"/>
      <c r="O54" s="122">
        <f t="shared" si="1"/>
        <v>0</v>
      </c>
      <c r="P54" s="10">
        <f t="shared" si="2"/>
        <v>0</v>
      </c>
    </row>
    <row r="55" spans="3:16" ht="21.75" customHeight="1">
      <c r="C55" s="103"/>
      <c r="D55" s="104"/>
      <c r="E55" s="104"/>
      <c r="F55" s="104"/>
      <c r="G55" s="136"/>
      <c r="H55" s="137"/>
      <c r="I55" s="216"/>
      <c r="J55" s="386"/>
      <c r="K55" s="224">
        <f t="shared" ref="K55" si="47">IF(K52&gt;4,4,K52)</f>
        <v>0</v>
      </c>
      <c r="L55" s="223"/>
      <c r="O55" s="122">
        <f t="shared" si="1"/>
        <v>0</v>
      </c>
      <c r="P55" s="10">
        <f t="shared" si="2"/>
        <v>0</v>
      </c>
    </row>
    <row r="56" spans="3:16" ht="21.75" customHeight="1">
      <c r="C56" s="100"/>
      <c r="D56" s="105"/>
      <c r="E56" s="105"/>
      <c r="F56" s="105"/>
      <c r="G56" s="138"/>
      <c r="H56" s="139"/>
      <c r="I56" s="214"/>
      <c r="J56" s="387"/>
      <c r="K56" s="225"/>
      <c r="L56" s="202"/>
      <c r="O56" s="122">
        <f t="shared" si="1"/>
        <v>0</v>
      </c>
      <c r="P56" s="10">
        <f t="shared" si="2"/>
        <v>0</v>
      </c>
    </row>
    <row r="57" spans="3:16" ht="21.75" customHeight="1">
      <c r="C57" s="101">
        <v>2</v>
      </c>
      <c r="D57" s="102"/>
      <c r="E57" s="102"/>
      <c r="F57" s="102"/>
      <c r="G57" s="134"/>
      <c r="H57" s="135"/>
      <c r="I57" s="215">
        <f t="shared" ref="I57" si="48">SUM(G57:G61)</f>
        <v>0</v>
      </c>
      <c r="J57" s="385" t="str">
        <f t="shared" ref="J57" si="49">IF(I57&lt;1,"-",IF(I57&gt;29,3,ROUNDDOWN(I57/10,0)))</f>
        <v>-</v>
      </c>
      <c r="K57" s="220">
        <f t="shared" ref="K57" si="50">COUNTIF(P57:P61,"&gt;0")</f>
        <v>0</v>
      </c>
      <c r="L57" s="222">
        <f t="shared" ref="L57" si="51">K60*INDEX(T$2:T$6,MATCH(J57,R$2:R$6,0))</f>
        <v>0</v>
      </c>
      <c r="O57" s="122">
        <f t="shared" si="1"/>
        <v>0</v>
      </c>
      <c r="P57" s="10">
        <f t="shared" si="2"/>
        <v>0</v>
      </c>
    </row>
    <row r="58" spans="3:16" ht="21.75" customHeight="1">
      <c r="C58" s="103"/>
      <c r="D58" s="104"/>
      <c r="E58" s="104"/>
      <c r="F58" s="104"/>
      <c r="G58" s="136"/>
      <c r="H58" s="137"/>
      <c r="I58" s="216"/>
      <c r="J58" s="386"/>
      <c r="K58" s="221"/>
      <c r="L58" s="223"/>
      <c r="O58" s="122">
        <f t="shared" si="1"/>
        <v>0</v>
      </c>
      <c r="P58" s="10">
        <f t="shared" si="2"/>
        <v>0</v>
      </c>
    </row>
    <row r="59" spans="3:16" ht="21.75" customHeight="1">
      <c r="C59" s="103"/>
      <c r="D59" s="104"/>
      <c r="E59" s="104"/>
      <c r="F59" s="104"/>
      <c r="G59" s="136"/>
      <c r="H59" s="137"/>
      <c r="I59" s="216"/>
      <c r="J59" s="386"/>
      <c r="K59" s="221"/>
      <c r="L59" s="223"/>
      <c r="O59" s="122">
        <f t="shared" si="1"/>
        <v>0</v>
      </c>
      <c r="P59" s="10">
        <f t="shared" si="2"/>
        <v>0</v>
      </c>
    </row>
    <row r="60" spans="3:16" ht="21.75" customHeight="1">
      <c r="C60" s="103"/>
      <c r="D60" s="104"/>
      <c r="E60" s="104"/>
      <c r="F60" s="104"/>
      <c r="G60" s="136"/>
      <c r="H60" s="137"/>
      <c r="I60" s="216"/>
      <c r="J60" s="386"/>
      <c r="K60" s="224">
        <f t="shared" ref="K60" si="52">IF(K57&gt;4,4,K57)</f>
        <v>0</v>
      </c>
      <c r="L60" s="223"/>
      <c r="O60" s="122">
        <f t="shared" si="1"/>
        <v>0</v>
      </c>
      <c r="P60" s="10">
        <f t="shared" si="2"/>
        <v>0</v>
      </c>
    </row>
    <row r="61" spans="3:16" ht="21.75" customHeight="1">
      <c r="C61" s="100"/>
      <c r="D61" s="105"/>
      <c r="E61" s="105"/>
      <c r="F61" s="105"/>
      <c r="G61" s="138"/>
      <c r="H61" s="139"/>
      <c r="I61" s="214"/>
      <c r="J61" s="387"/>
      <c r="K61" s="225"/>
      <c r="L61" s="202"/>
      <c r="O61" s="122">
        <f t="shared" si="1"/>
        <v>0</v>
      </c>
      <c r="P61" s="10">
        <f t="shared" si="2"/>
        <v>0</v>
      </c>
    </row>
    <row r="62" spans="3:16" ht="21.75" customHeight="1">
      <c r="C62" s="101">
        <v>3</v>
      </c>
      <c r="D62" s="102"/>
      <c r="E62" s="102"/>
      <c r="F62" s="102"/>
      <c r="G62" s="134"/>
      <c r="H62" s="135"/>
      <c r="I62" s="215">
        <f t="shared" ref="I62" si="53">SUM(G62:G66)</f>
        <v>0</v>
      </c>
      <c r="J62" s="385" t="str">
        <f t="shared" ref="J62" si="54">IF(I62&lt;1,"-",IF(I62&gt;29,3,ROUNDDOWN(I62/10,0)))</f>
        <v>-</v>
      </c>
      <c r="K62" s="220">
        <f t="shared" ref="K62" si="55">COUNTIF(P62:P66,"&gt;0")</f>
        <v>0</v>
      </c>
      <c r="L62" s="222">
        <f t="shared" ref="L62" si="56">K65*INDEX(T$2:T$6,MATCH(J62,R$2:R$6,0))</f>
        <v>0</v>
      </c>
      <c r="O62" s="122">
        <f t="shared" si="1"/>
        <v>0</v>
      </c>
      <c r="P62" s="10">
        <f t="shared" si="2"/>
        <v>0</v>
      </c>
    </row>
    <row r="63" spans="3:16" ht="21.75" customHeight="1">
      <c r="C63" s="103"/>
      <c r="D63" s="104"/>
      <c r="E63" s="104"/>
      <c r="F63" s="104"/>
      <c r="G63" s="136"/>
      <c r="H63" s="137"/>
      <c r="I63" s="216"/>
      <c r="J63" s="386"/>
      <c r="K63" s="221"/>
      <c r="L63" s="223"/>
      <c r="O63" s="122">
        <f t="shared" si="1"/>
        <v>0</v>
      </c>
      <c r="P63" s="10">
        <f t="shared" si="2"/>
        <v>0</v>
      </c>
    </row>
    <row r="64" spans="3:16" ht="21.75" customHeight="1">
      <c r="C64" s="103"/>
      <c r="D64" s="104"/>
      <c r="E64" s="104"/>
      <c r="F64" s="104"/>
      <c r="G64" s="136"/>
      <c r="H64" s="137"/>
      <c r="I64" s="216"/>
      <c r="J64" s="386"/>
      <c r="K64" s="221"/>
      <c r="L64" s="223"/>
      <c r="O64" s="122">
        <f t="shared" si="1"/>
        <v>0</v>
      </c>
      <c r="P64" s="10">
        <f t="shared" si="2"/>
        <v>0</v>
      </c>
    </row>
    <row r="65" spans="3:16" ht="21.75" customHeight="1">
      <c r="C65" s="103"/>
      <c r="D65" s="104"/>
      <c r="E65" s="104"/>
      <c r="F65" s="104"/>
      <c r="G65" s="136"/>
      <c r="H65" s="137"/>
      <c r="I65" s="216"/>
      <c r="J65" s="386"/>
      <c r="K65" s="224">
        <f t="shared" ref="K65" si="57">IF(K62&gt;4,4,K62)</f>
        <v>0</v>
      </c>
      <c r="L65" s="223"/>
      <c r="O65" s="122">
        <f t="shared" si="1"/>
        <v>0</v>
      </c>
      <c r="P65" s="10">
        <f t="shared" si="2"/>
        <v>0</v>
      </c>
    </row>
    <row r="66" spans="3:16" ht="21.75" customHeight="1" thickBot="1">
      <c r="C66" s="103"/>
      <c r="D66" s="116"/>
      <c r="E66" s="116"/>
      <c r="F66" s="116"/>
      <c r="G66" s="140"/>
      <c r="H66" s="141"/>
      <c r="I66" s="214"/>
      <c r="J66" s="387"/>
      <c r="K66" s="225"/>
      <c r="L66" s="202"/>
      <c r="O66" s="122">
        <f t="shared" si="1"/>
        <v>0</v>
      </c>
      <c r="P66" s="10">
        <f t="shared" si="2"/>
        <v>0</v>
      </c>
    </row>
    <row r="67" spans="3:16" ht="22.5" customHeight="1" thickTop="1">
      <c r="C67" s="203" t="s">
        <v>160</v>
      </c>
      <c r="D67" s="204"/>
      <c r="E67" s="207"/>
      <c r="F67" s="207"/>
      <c r="G67" s="209">
        <f>SUM(G7:G66)</f>
        <v>0</v>
      </c>
      <c r="H67" s="211">
        <f>SUM(H7:H66)</f>
        <v>0</v>
      </c>
      <c r="I67" s="213">
        <f>SUM(I7:I66)</f>
        <v>0</v>
      </c>
      <c r="J67" s="199"/>
      <c r="K67" s="117">
        <f>SUM(K7:K66)-K68</f>
        <v>0</v>
      </c>
      <c r="L67" s="201">
        <f>SUM(L7:L66)</f>
        <v>0</v>
      </c>
    </row>
    <row r="68" spans="3:16" ht="22.5" customHeight="1">
      <c r="C68" s="205"/>
      <c r="D68" s="206"/>
      <c r="E68" s="208"/>
      <c r="F68" s="208"/>
      <c r="G68" s="210"/>
      <c r="H68" s="212"/>
      <c r="I68" s="214"/>
      <c r="J68" s="200"/>
      <c r="K68" s="112">
        <f>SUM(K10,K15,K20,K25,K30,K35,K40,K45,K50,K55,K60,K65)</f>
        <v>0</v>
      </c>
      <c r="L68" s="202"/>
    </row>
    <row r="69" spans="3:16" ht="12" customHeight="1">
      <c r="C69" s="85"/>
      <c r="D69" s="85"/>
      <c r="E69" s="85"/>
      <c r="F69" s="85"/>
      <c r="G69" s="111"/>
      <c r="H69" s="111"/>
      <c r="I69" s="110"/>
      <c r="J69" s="113"/>
      <c r="K69" s="113"/>
      <c r="L69" s="113"/>
    </row>
    <row r="70" spans="3:16" ht="18" customHeight="1">
      <c r="C70" s="124" t="s">
        <v>178</v>
      </c>
      <c r="D70" s="85"/>
      <c r="E70" s="85"/>
      <c r="F70" s="85"/>
      <c r="G70" s="111"/>
      <c r="H70" s="111"/>
      <c r="I70" s="110"/>
      <c r="J70" s="114"/>
      <c r="K70" s="114"/>
      <c r="L70" s="114"/>
    </row>
    <row r="71" spans="3:16" ht="18" customHeight="1">
      <c r="C71" s="127" t="s">
        <v>182</v>
      </c>
      <c r="D71" s="123" t="s">
        <v>218</v>
      </c>
      <c r="E71" s="85"/>
      <c r="F71" s="85"/>
      <c r="G71" s="111"/>
      <c r="H71" s="111"/>
      <c r="I71" s="110"/>
      <c r="J71" s="114"/>
      <c r="K71" s="114"/>
      <c r="L71" s="114"/>
    </row>
    <row r="72" spans="3:16" ht="18" customHeight="1">
      <c r="C72" s="127" t="s">
        <v>182</v>
      </c>
      <c r="D72" s="123" t="s">
        <v>219</v>
      </c>
      <c r="E72" s="85"/>
      <c r="F72" s="85"/>
      <c r="G72" s="111"/>
      <c r="H72" s="111"/>
      <c r="I72" s="110"/>
      <c r="J72" s="114"/>
      <c r="K72" s="114"/>
      <c r="L72" s="114"/>
    </row>
    <row r="73" spans="3:16" ht="18" customHeight="1">
      <c r="C73" s="127" t="s">
        <v>182</v>
      </c>
      <c r="D73" s="123" t="s">
        <v>217</v>
      </c>
      <c r="E73" s="85"/>
      <c r="F73" s="85"/>
      <c r="G73" s="111"/>
      <c r="H73" s="111"/>
      <c r="I73" s="110"/>
      <c r="J73" s="114"/>
      <c r="K73" s="114"/>
      <c r="L73" s="114"/>
    </row>
    <row r="74" spans="3:16" ht="18" customHeight="1">
      <c r="C74" s="127"/>
      <c r="D74" s="91"/>
      <c r="E74" s="125" t="s">
        <v>179</v>
      </c>
      <c r="F74" s="85"/>
      <c r="G74" s="111"/>
      <c r="H74" s="111"/>
      <c r="I74" s="110"/>
      <c r="J74" s="114"/>
      <c r="K74" s="114"/>
      <c r="L74" s="114"/>
    </row>
    <row r="75" spans="3:16" ht="18" customHeight="1">
      <c r="C75" s="127" t="s">
        <v>182</v>
      </c>
      <c r="D75" s="123" t="s">
        <v>220</v>
      </c>
      <c r="E75" s="85"/>
      <c r="F75" s="85"/>
      <c r="G75" s="111"/>
      <c r="H75" s="111"/>
      <c r="I75" s="110"/>
      <c r="J75" s="114"/>
      <c r="K75" s="114"/>
      <c r="L75" s="114"/>
    </row>
    <row r="76" spans="3:16" ht="18" customHeight="1">
      <c r="C76" s="127" t="s">
        <v>182</v>
      </c>
      <c r="D76" s="123" t="s">
        <v>180</v>
      </c>
      <c r="E76" s="85"/>
      <c r="F76" s="85"/>
      <c r="G76" s="111"/>
      <c r="H76" s="111"/>
      <c r="I76" s="110"/>
      <c r="J76" s="114"/>
      <c r="K76" s="114"/>
      <c r="L76" s="114"/>
    </row>
    <row r="77" spans="3:16" ht="18" customHeight="1">
      <c r="C77" s="127"/>
      <c r="D77" s="123"/>
      <c r="E77" s="126" t="s">
        <v>181</v>
      </c>
      <c r="F77" s="85"/>
      <c r="G77" s="111"/>
      <c r="H77" s="111"/>
      <c r="I77" s="110"/>
      <c r="J77" s="114"/>
      <c r="K77" s="114"/>
      <c r="L77" s="114"/>
    </row>
    <row r="78" spans="3:16" ht="18" customHeight="1">
      <c r="C78" s="127" t="s">
        <v>182</v>
      </c>
      <c r="D78" s="123" t="s">
        <v>183</v>
      </c>
      <c r="E78" s="126"/>
      <c r="F78" s="85"/>
      <c r="G78" s="111"/>
      <c r="H78" s="111"/>
      <c r="I78" s="110"/>
      <c r="J78" s="114"/>
      <c r="K78" s="114"/>
      <c r="L78" s="114"/>
    </row>
    <row r="79" spans="3:16" ht="22.5" customHeight="1">
      <c r="C79" s="127"/>
      <c r="D79" s="123"/>
      <c r="E79" s="85"/>
      <c r="F79" s="85"/>
      <c r="G79" s="111"/>
      <c r="H79" s="111"/>
      <c r="I79" s="110"/>
      <c r="J79" s="114"/>
      <c r="K79" s="114"/>
      <c r="L79" s="114"/>
    </row>
    <row r="80" spans="3:16" ht="15" customHeight="1">
      <c r="J80" s="114"/>
      <c r="K80" s="114"/>
      <c r="L80" s="114"/>
    </row>
  </sheetData>
  <sheetProtection formatCells="0"/>
  <mergeCells count="75">
    <mergeCell ref="L67:L68"/>
    <mergeCell ref="E4:E5"/>
    <mergeCell ref="F4:F5"/>
    <mergeCell ref="C4:C6"/>
    <mergeCell ref="D4:D6"/>
    <mergeCell ref="E67:E68"/>
    <mergeCell ref="F67:F68"/>
    <mergeCell ref="K62:K64"/>
    <mergeCell ref="K65:K66"/>
    <mergeCell ref="C67:D68"/>
    <mergeCell ref="G67:G68"/>
    <mergeCell ref="H67:H68"/>
    <mergeCell ref="I67:I68"/>
    <mergeCell ref="J67:J68"/>
    <mergeCell ref="I62:I66"/>
    <mergeCell ref="J62:J66"/>
    <mergeCell ref="L62:L66"/>
    <mergeCell ref="K7:K9"/>
    <mergeCell ref="K10:K11"/>
    <mergeCell ref="K12:K14"/>
    <mergeCell ref="K15:K16"/>
    <mergeCell ref="K17:K19"/>
    <mergeCell ref="K20:K21"/>
    <mergeCell ref="K22:K24"/>
    <mergeCell ref="K25:K26"/>
    <mergeCell ref="K27:K29"/>
    <mergeCell ref="K30:K31"/>
    <mergeCell ref="K32:K34"/>
    <mergeCell ref="K35:K36"/>
    <mergeCell ref="K37:K39"/>
    <mergeCell ref="K40:K41"/>
    <mergeCell ref="K42:K44"/>
    <mergeCell ref="B2:M2"/>
    <mergeCell ref="J7:J11"/>
    <mergeCell ref="J12:J16"/>
    <mergeCell ref="J17:J21"/>
    <mergeCell ref="J22:J26"/>
    <mergeCell ref="I7:I11"/>
    <mergeCell ref="L7:L11"/>
    <mergeCell ref="I12:I16"/>
    <mergeCell ref="L12:L16"/>
    <mergeCell ref="G4:G5"/>
    <mergeCell ref="H4:H5"/>
    <mergeCell ref="I52:I56"/>
    <mergeCell ref="L52:L56"/>
    <mergeCell ref="I57:I61"/>
    <mergeCell ref="I47:I51"/>
    <mergeCell ref="L47:L51"/>
    <mergeCell ref="J47:J51"/>
    <mergeCell ref="K47:K49"/>
    <mergeCell ref="K50:K51"/>
    <mergeCell ref="J57:J61"/>
    <mergeCell ref="L57:L61"/>
    <mergeCell ref="J52:J56"/>
    <mergeCell ref="K52:K54"/>
    <mergeCell ref="K55:K56"/>
    <mergeCell ref="K57:K59"/>
    <mergeCell ref="K60:K61"/>
    <mergeCell ref="I42:I46"/>
    <mergeCell ref="L42:L46"/>
    <mergeCell ref="I37:I41"/>
    <mergeCell ref="L37:L41"/>
    <mergeCell ref="I32:I36"/>
    <mergeCell ref="L32:L36"/>
    <mergeCell ref="J32:J36"/>
    <mergeCell ref="J37:J41"/>
    <mergeCell ref="J42:J46"/>
    <mergeCell ref="K45:K46"/>
    <mergeCell ref="I27:I31"/>
    <mergeCell ref="L27:L31"/>
    <mergeCell ref="I22:I26"/>
    <mergeCell ref="L22:L26"/>
    <mergeCell ref="I17:I21"/>
    <mergeCell ref="L17:L21"/>
    <mergeCell ref="J27:J31"/>
  </mergeCells>
  <phoneticPr fontId="8"/>
  <dataValidations count="1">
    <dataValidation type="list" allowBlank="1" showInputMessage="1" showErrorMessage="1" sqref="J7:J66" xr:uid="{00000000-0002-0000-0B00-000000000000}">
      <formula1>$R$2:$R$6</formula1>
    </dataValidation>
  </dataValidations>
  <printOptions horizontalCentered="1"/>
  <pageMargins left="0.70866141732283472" right="0" top="0.55118110236220474" bottom="0.35433070866141736" header="0.31496062992125984" footer="0.51181102362204722"/>
  <pageSetup paperSize="9" orientation="portrait" blackAndWhite="1" r:id="rId1"/>
  <headerFooter alignWithMargins="0">
    <oddHeader>&amp;R&amp;P/&amp;N</oddHead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FF"/>
  </sheetPr>
  <dimension ref="B1:AY36"/>
  <sheetViews>
    <sheetView showGridLines="0" view="pageBreakPreview" zoomScale="85" zoomScaleNormal="100" zoomScaleSheetLayoutView="85" workbookViewId="0">
      <pane ySplit="2" topLeftCell="A3" activePane="bottomLeft" state="frozen"/>
      <selection activeCell="L67" sqref="L67:L68"/>
      <selection pane="bottomLeft" activeCell="U7" sqref="U7:AA7"/>
    </sheetView>
  </sheetViews>
  <sheetFormatPr defaultColWidth="1.625" defaultRowHeight="30" customHeight="1"/>
  <cols>
    <col min="1" max="20" width="1.625" style="15"/>
    <col min="21" max="27" width="2.5" style="15" customWidth="1"/>
    <col min="28" max="16384" width="1.625" style="15"/>
  </cols>
  <sheetData>
    <row r="1" spans="2:51" ht="30" customHeight="1">
      <c r="B1" s="97" t="s">
        <v>79</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row>
    <row r="2" spans="2:51" ht="30" customHeight="1">
      <c r="F2" s="70"/>
      <c r="G2" s="192">
        <f>'(9)実績報告書'!J17</f>
        <v>0</v>
      </c>
      <c r="H2" s="192"/>
      <c r="I2" s="192"/>
      <c r="J2" s="192"/>
      <c r="K2" s="192"/>
      <c r="L2" s="299" t="s">
        <v>268</v>
      </c>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16"/>
      <c r="AY2" s="16"/>
    </row>
    <row r="3" spans="2:51" ht="26.25" customHeight="1">
      <c r="U3" s="172"/>
      <c r="V3" s="300" t="s">
        <v>36</v>
      </c>
      <c r="W3" s="300"/>
      <c r="X3" s="195"/>
      <c r="Y3" s="195"/>
      <c r="Z3" s="300" t="s">
        <v>60</v>
      </c>
      <c r="AA3" s="300"/>
      <c r="AB3" s="195"/>
      <c r="AC3" s="195"/>
      <c r="AD3" s="300" t="s">
        <v>22</v>
      </c>
      <c r="AE3" s="300"/>
      <c r="AF3" s="301" t="s">
        <v>35</v>
      </c>
      <c r="AG3" s="301"/>
      <c r="AH3" s="195"/>
      <c r="AI3" s="195"/>
      <c r="AJ3" s="195"/>
      <c r="AK3" s="195"/>
      <c r="AL3" s="195"/>
      <c r="AM3" s="300" t="s">
        <v>36</v>
      </c>
      <c r="AN3" s="300"/>
      <c r="AO3" s="195"/>
      <c r="AP3" s="195"/>
      <c r="AQ3" s="300" t="s">
        <v>60</v>
      </c>
      <c r="AR3" s="300"/>
      <c r="AS3" s="195"/>
      <c r="AT3" s="195"/>
      <c r="AU3" s="300" t="s">
        <v>22</v>
      </c>
      <c r="AV3" s="300"/>
    </row>
    <row r="4" spans="2:51" ht="26.25" customHeight="1">
      <c r="B4" s="19" t="s">
        <v>0</v>
      </c>
      <c r="C4" s="20"/>
      <c r="D4" s="20"/>
      <c r="E4" s="20"/>
      <c r="F4" s="20"/>
      <c r="G4" s="20"/>
      <c r="H4" s="20"/>
      <c r="I4" s="20"/>
      <c r="J4" s="20"/>
      <c r="K4" s="19"/>
      <c r="L4" s="19"/>
      <c r="M4" s="19"/>
      <c r="N4" s="19"/>
      <c r="O4" s="19"/>
      <c r="P4" s="19"/>
      <c r="Q4" s="19"/>
      <c r="R4" s="19"/>
      <c r="S4" s="19"/>
      <c r="T4" s="19"/>
      <c r="Y4" s="19"/>
      <c r="Z4" s="19"/>
      <c r="AA4" s="19"/>
      <c r="AB4" s="19"/>
      <c r="AC4" s="19"/>
      <c r="AD4" s="19"/>
      <c r="AE4" s="19"/>
      <c r="AF4" s="19"/>
      <c r="AG4" s="19"/>
      <c r="AH4" s="19"/>
      <c r="AI4" s="19"/>
      <c r="AJ4" s="19"/>
      <c r="AK4" s="19"/>
      <c r="AL4" s="19"/>
      <c r="AM4" s="19"/>
      <c r="AN4" s="19"/>
      <c r="AO4" s="19"/>
      <c r="AP4" s="19"/>
      <c r="AQ4" s="19"/>
      <c r="AR4" s="19"/>
      <c r="AS4" s="19"/>
      <c r="AT4" s="19"/>
      <c r="AU4" s="19"/>
      <c r="AV4" s="21" t="s">
        <v>1</v>
      </c>
    </row>
    <row r="5" spans="2:51" ht="26.25" customHeight="1">
      <c r="C5" s="266" t="s">
        <v>34</v>
      </c>
      <c r="D5" s="267"/>
      <c r="E5" s="267"/>
      <c r="F5" s="267"/>
      <c r="G5" s="267"/>
      <c r="H5" s="267"/>
      <c r="I5" s="267"/>
      <c r="J5" s="267"/>
      <c r="K5" s="267"/>
      <c r="L5" s="267"/>
      <c r="M5" s="267"/>
      <c r="N5" s="267"/>
      <c r="O5" s="267"/>
      <c r="P5" s="267"/>
      <c r="Q5" s="267"/>
      <c r="R5" s="267"/>
      <c r="S5" s="267"/>
      <c r="T5" s="268"/>
      <c r="U5" s="269" t="s">
        <v>62</v>
      </c>
      <c r="V5" s="270"/>
      <c r="W5" s="270"/>
      <c r="X5" s="270"/>
      <c r="Y5" s="270"/>
      <c r="Z5" s="270"/>
      <c r="AA5" s="271"/>
      <c r="AB5" s="275" t="s">
        <v>63</v>
      </c>
      <c r="AC5" s="276"/>
      <c r="AD5" s="276"/>
      <c r="AE5" s="276"/>
      <c r="AF5" s="276"/>
      <c r="AG5" s="276"/>
      <c r="AH5" s="276"/>
      <c r="AI5" s="276"/>
      <c r="AJ5" s="276"/>
      <c r="AK5" s="276"/>
      <c r="AL5" s="276"/>
      <c r="AM5" s="276"/>
      <c r="AN5" s="276"/>
      <c r="AO5" s="276"/>
      <c r="AP5" s="276"/>
      <c r="AQ5" s="276"/>
      <c r="AR5" s="276"/>
      <c r="AS5" s="276"/>
      <c r="AT5" s="276"/>
      <c r="AU5" s="277"/>
    </row>
    <row r="6" spans="2:51" ht="26.25" customHeight="1">
      <c r="C6" s="388" t="s">
        <v>23</v>
      </c>
      <c r="D6" s="389"/>
      <c r="E6" s="389"/>
      <c r="F6" s="389"/>
      <c r="G6" s="389"/>
      <c r="H6" s="389"/>
      <c r="I6" s="389"/>
      <c r="J6" s="389"/>
      <c r="K6" s="389"/>
      <c r="L6" s="390"/>
      <c r="M6" s="296" t="s">
        <v>24</v>
      </c>
      <c r="N6" s="297"/>
      <c r="O6" s="297"/>
      <c r="P6" s="297"/>
      <c r="Q6" s="297"/>
      <c r="R6" s="297"/>
      <c r="S6" s="297"/>
      <c r="T6" s="298"/>
      <c r="U6" s="391">
        <f>'(11)開催実績報告書'!L67</f>
        <v>0</v>
      </c>
      <c r="V6" s="392"/>
      <c r="W6" s="392"/>
      <c r="X6" s="392"/>
      <c r="Y6" s="392"/>
      <c r="Z6" s="392"/>
      <c r="AA6" s="393"/>
      <c r="AB6" s="284" t="s">
        <v>269</v>
      </c>
      <c r="AC6" s="285"/>
      <c r="AD6" s="285"/>
      <c r="AE6" s="285"/>
      <c r="AF6" s="285"/>
      <c r="AG6" s="285"/>
      <c r="AH6" s="285"/>
      <c r="AI6" s="285"/>
      <c r="AJ6" s="285"/>
      <c r="AK6" s="285"/>
      <c r="AL6" s="285"/>
      <c r="AM6" s="285"/>
      <c r="AN6" s="285"/>
      <c r="AO6" s="285"/>
      <c r="AP6" s="285"/>
      <c r="AQ6" s="285"/>
      <c r="AR6" s="285"/>
      <c r="AS6" s="285"/>
      <c r="AT6" s="285"/>
      <c r="AU6" s="286"/>
    </row>
    <row r="7" spans="2:51" ht="26.25" customHeight="1">
      <c r="C7" s="287" t="s">
        <v>260</v>
      </c>
      <c r="D7" s="288"/>
      <c r="E7" s="288"/>
      <c r="F7" s="288"/>
      <c r="G7" s="288"/>
      <c r="H7" s="288"/>
      <c r="I7" s="288"/>
      <c r="J7" s="288"/>
      <c r="K7" s="288"/>
      <c r="L7" s="289"/>
      <c r="M7" s="281" t="s">
        <v>261</v>
      </c>
      <c r="N7" s="282"/>
      <c r="O7" s="282"/>
      <c r="P7" s="282"/>
      <c r="Q7" s="282"/>
      <c r="R7" s="282"/>
      <c r="S7" s="282"/>
      <c r="T7" s="283"/>
      <c r="U7" s="391" t="e">
        <f>'送迎加算（実績）'!AM18*1000</f>
        <v>#VALUE!</v>
      </c>
      <c r="V7" s="392"/>
      <c r="W7" s="392"/>
      <c r="X7" s="392"/>
      <c r="Y7" s="392"/>
      <c r="Z7" s="392"/>
      <c r="AA7" s="393"/>
      <c r="AB7" s="293" t="s">
        <v>274</v>
      </c>
      <c r="AC7" s="294"/>
      <c r="AD7" s="294"/>
      <c r="AE7" s="294"/>
      <c r="AF7" s="294"/>
      <c r="AG7" s="294"/>
      <c r="AH7" s="294"/>
      <c r="AI7" s="294"/>
      <c r="AJ7" s="294"/>
      <c r="AK7" s="294"/>
      <c r="AL7" s="294"/>
      <c r="AM7" s="294"/>
      <c r="AN7" s="294"/>
      <c r="AO7" s="294"/>
      <c r="AP7" s="294"/>
      <c r="AQ7" s="294"/>
      <c r="AR7" s="294"/>
      <c r="AS7" s="294"/>
      <c r="AT7" s="294"/>
      <c r="AU7" s="295"/>
    </row>
    <row r="8" spans="2:51" ht="26.25" customHeight="1">
      <c r="C8" s="237" t="s">
        <v>76</v>
      </c>
      <c r="D8" s="238"/>
      <c r="E8" s="238"/>
      <c r="F8" s="238"/>
      <c r="G8" s="238"/>
      <c r="H8" s="238"/>
      <c r="I8" s="238"/>
      <c r="J8" s="238"/>
      <c r="K8" s="238"/>
      <c r="L8" s="239"/>
      <c r="M8" s="240"/>
      <c r="N8" s="241"/>
      <c r="O8" s="241"/>
      <c r="P8" s="241"/>
      <c r="Q8" s="241"/>
      <c r="R8" s="241"/>
      <c r="S8" s="241"/>
      <c r="T8" s="242"/>
      <c r="U8" s="243"/>
      <c r="V8" s="244"/>
      <c r="W8" s="244"/>
      <c r="X8" s="244"/>
      <c r="Y8" s="244"/>
      <c r="Z8" s="244"/>
      <c r="AA8" s="245"/>
      <c r="AB8" s="272"/>
      <c r="AC8" s="273"/>
      <c r="AD8" s="273"/>
      <c r="AE8" s="273"/>
      <c r="AF8" s="273"/>
      <c r="AG8" s="273"/>
      <c r="AH8" s="273"/>
      <c r="AI8" s="273"/>
      <c r="AJ8" s="273"/>
      <c r="AK8" s="273"/>
      <c r="AL8" s="273"/>
      <c r="AM8" s="273"/>
      <c r="AN8" s="273"/>
      <c r="AO8" s="273"/>
      <c r="AP8" s="273"/>
      <c r="AQ8" s="273"/>
      <c r="AR8" s="273"/>
      <c r="AS8" s="273"/>
      <c r="AT8" s="273"/>
      <c r="AU8" s="274"/>
    </row>
    <row r="9" spans="2:51" ht="26.25" customHeight="1">
      <c r="C9" s="237" t="s">
        <v>150</v>
      </c>
      <c r="D9" s="238"/>
      <c r="E9" s="238"/>
      <c r="F9" s="238"/>
      <c r="G9" s="238"/>
      <c r="H9" s="238"/>
      <c r="I9" s="238"/>
      <c r="J9" s="238"/>
      <c r="K9" s="238"/>
      <c r="L9" s="239"/>
      <c r="M9" s="240"/>
      <c r="N9" s="241"/>
      <c r="O9" s="241"/>
      <c r="P9" s="241"/>
      <c r="Q9" s="241"/>
      <c r="R9" s="241"/>
      <c r="S9" s="241"/>
      <c r="T9" s="242"/>
      <c r="U9" s="243"/>
      <c r="V9" s="244"/>
      <c r="W9" s="244"/>
      <c r="X9" s="244"/>
      <c r="Y9" s="244"/>
      <c r="Z9" s="244"/>
      <c r="AA9" s="245"/>
      <c r="AB9" s="272"/>
      <c r="AC9" s="273"/>
      <c r="AD9" s="273"/>
      <c r="AE9" s="273"/>
      <c r="AF9" s="273"/>
      <c r="AG9" s="273"/>
      <c r="AH9" s="273"/>
      <c r="AI9" s="273"/>
      <c r="AJ9" s="273"/>
      <c r="AK9" s="273"/>
      <c r="AL9" s="273"/>
      <c r="AM9" s="273"/>
      <c r="AN9" s="273"/>
      <c r="AO9" s="273"/>
      <c r="AP9" s="273"/>
      <c r="AQ9" s="273"/>
      <c r="AR9" s="273"/>
      <c r="AS9" s="273"/>
      <c r="AT9" s="273"/>
      <c r="AU9" s="274"/>
    </row>
    <row r="10" spans="2:51" ht="26.25" customHeight="1">
      <c r="C10" s="237" t="s">
        <v>185</v>
      </c>
      <c r="D10" s="238"/>
      <c r="E10" s="238"/>
      <c r="F10" s="238"/>
      <c r="G10" s="238"/>
      <c r="H10" s="238"/>
      <c r="I10" s="238"/>
      <c r="J10" s="238"/>
      <c r="K10" s="238"/>
      <c r="L10" s="239"/>
      <c r="M10" s="240"/>
      <c r="N10" s="241"/>
      <c r="O10" s="241"/>
      <c r="P10" s="241"/>
      <c r="Q10" s="241"/>
      <c r="R10" s="241"/>
      <c r="S10" s="241"/>
      <c r="T10" s="242"/>
      <c r="U10" s="243"/>
      <c r="V10" s="244"/>
      <c r="W10" s="244"/>
      <c r="X10" s="244"/>
      <c r="Y10" s="244"/>
      <c r="Z10" s="244"/>
      <c r="AA10" s="245"/>
      <c r="AB10" s="272"/>
      <c r="AC10" s="273"/>
      <c r="AD10" s="273"/>
      <c r="AE10" s="273"/>
      <c r="AF10" s="273"/>
      <c r="AG10" s="273"/>
      <c r="AH10" s="273"/>
      <c r="AI10" s="273"/>
      <c r="AJ10" s="273"/>
      <c r="AK10" s="273"/>
      <c r="AL10" s="273"/>
      <c r="AM10" s="273"/>
      <c r="AN10" s="273"/>
      <c r="AO10" s="273"/>
      <c r="AP10" s="273"/>
      <c r="AQ10" s="273"/>
      <c r="AR10" s="273"/>
      <c r="AS10" s="273"/>
      <c r="AT10" s="273"/>
      <c r="AU10" s="274"/>
    </row>
    <row r="11" spans="2:51" ht="26.25" customHeight="1">
      <c r="C11" s="249" t="s">
        <v>33</v>
      </c>
      <c r="D11" s="250"/>
      <c r="E11" s="250"/>
      <c r="F11" s="250"/>
      <c r="G11" s="250"/>
      <c r="H11" s="250"/>
      <c r="I11" s="250"/>
      <c r="J11" s="250"/>
      <c r="K11" s="250"/>
      <c r="L11" s="250"/>
      <c r="M11" s="250"/>
      <c r="N11" s="250"/>
      <c r="O11" s="250"/>
      <c r="P11" s="250"/>
      <c r="Q11" s="250"/>
      <c r="R11" s="250"/>
      <c r="S11" s="250"/>
      <c r="T11" s="250"/>
      <c r="U11" s="263" t="e">
        <f>SUM(U6:AA10)</f>
        <v>#VALUE!</v>
      </c>
      <c r="V11" s="264"/>
      <c r="W11" s="264"/>
      <c r="X11" s="264"/>
      <c r="Y11" s="264"/>
      <c r="Z11" s="264"/>
      <c r="AA11" s="265"/>
      <c r="AB11" s="68"/>
      <c r="AC11" s="23"/>
      <c r="AD11" s="23"/>
      <c r="AE11" s="23"/>
      <c r="AF11" s="23"/>
      <c r="AG11" s="23"/>
      <c r="AH11" s="23"/>
      <c r="AI11" s="23"/>
      <c r="AJ11" s="23"/>
      <c r="AK11" s="23"/>
      <c r="AL11" s="23"/>
      <c r="AM11" s="23"/>
      <c r="AN11" s="23"/>
      <c r="AO11" s="23"/>
      <c r="AP11" s="23"/>
      <c r="AQ11" s="23"/>
      <c r="AR11" s="23"/>
      <c r="AS11" s="23"/>
      <c r="AT11" s="23"/>
      <c r="AU11" s="69"/>
    </row>
    <row r="12" spans="2:51" ht="15" customHeight="1">
      <c r="B12" s="19"/>
      <c r="C12" s="19"/>
      <c r="D12" s="19"/>
      <c r="E12" s="19"/>
      <c r="F12" s="19"/>
      <c r="G12" s="19"/>
      <c r="H12" s="19"/>
      <c r="I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2:51" ht="26.25" customHeight="1">
      <c r="B13" s="24" t="s">
        <v>2</v>
      </c>
      <c r="C13" s="25"/>
      <c r="D13" s="25"/>
      <c r="E13" s="25"/>
      <c r="F13" s="25"/>
      <c r="G13" s="25"/>
      <c r="H13" s="25"/>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21" t="s">
        <v>1</v>
      </c>
    </row>
    <row r="14" spans="2:51" ht="26.25" customHeight="1">
      <c r="C14" s="266" t="s">
        <v>85</v>
      </c>
      <c r="D14" s="267"/>
      <c r="E14" s="267"/>
      <c r="F14" s="267"/>
      <c r="G14" s="267"/>
      <c r="H14" s="267"/>
      <c r="I14" s="267"/>
      <c r="J14" s="267"/>
      <c r="K14" s="267"/>
      <c r="L14" s="267"/>
      <c r="M14" s="267"/>
      <c r="N14" s="267"/>
      <c r="O14" s="267"/>
      <c r="P14" s="267"/>
      <c r="Q14" s="267"/>
      <c r="R14" s="267"/>
      <c r="S14" s="267"/>
      <c r="T14" s="268"/>
      <c r="U14" s="269" t="s">
        <v>62</v>
      </c>
      <c r="V14" s="270"/>
      <c r="W14" s="270"/>
      <c r="X14" s="270"/>
      <c r="Y14" s="270"/>
      <c r="Z14" s="270"/>
      <c r="AA14" s="271"/>
      <c r="AB14" s="275" t="s">
        <v>63</v>
      </c>
      <c r="AC14" s="276"/>
      <c r="AD14" s="276"/>
      <c r="AE14" s="276"/>
      <c r="AF14" s="276"/>
      <c r="AG14" s="276"/>
      <c r="AH14" s="276"/>
      <c r="AI14" s="276"/>
      <c r="AJ14" s="276"/>
      <c r="AK14" s="276"/>
      <c r="AL14" s="276"/>
      <c r="AM14" s="276"/>
      <c r="AN14" s="276"/>
      <c r="AO14" s="276"/>
      <c r="AP14" s="276"/>
      <c r="AQ14" s="276"/>
      <c r="AR14" s="276"/>
      <c r="AS14" s="276"/>
      <c r="AT14" s="276"/>
      <c r="AU14" s="277"/>
    </row>
    <row r="15" spans="2:51" ht="26.25" customHeight="1">
      <c r="C15" s="237" t="s">
        <v>86</v>
      </c>
      <c r="D15" s="238"/>
      <c r="E15" s="238"/>
      <c r="F15" s="238"/>
      <c r="G15" s="238"/>
      <c r="H15" s="238"/>
      <c r="I15" s="238"/>
      <c r="J15" s="238"/>
      <c r="K15" s="238"/>
      <c r="L15" s="239"/>
      <c r="M15" s="240" t="s">
        <v>25</v>
      </c>
      <c r="N15" s="241"/>
      <c r="O15" s="241"/>
      <c r="P15" s="241"/>
      <c r="Q15" s="241"/>
      <c r="R15" s="241"/>
      <c r="S15" s="241"/>
      <c r="T15" s="242"/>
      <c r="U15" s="394"/>
      <c r="V15" s="395"/>
      <c r="W15" s="395"/>
      <c r="X15" s="395"/>
      <c r="Y15" s="395"/>
      <c r="Z15" s="395"/>
      <c r="AA15" s="396"/>
      <c r="AB15" s="246"/>
      <c r="AC15" s="247"/>
      <c r="AD15" s="247"/>
      <c r="AE15" s="247"/>
      <c r="AF15" s="247"/>
      <c r="AG15" s="247"/>
      <c r="AH15" s="247"/>
      <c r="AI15" s="247"/>
      <c r="AJ15" s="247"/>
      <c r="AK15" s="247"/>
      <c r="AL15" s="247"/>
      <c r="AM15" s="247"/>
      <c r="AN15" s="247"/>
      <c r="AO15" s="247"/>
      <c r="AP15" s="247"/>
      <c r="AQ15" s="247"/>
      <c r="AR15" s="247"/>
      <c r="AS15" s="247"/>
      <c r="AT15" s="247"/>
      <c r="AU15" s="248"/>
    </row>
    <row r="16" spans="2:51" ht="26.25" customHeight="1">
      <c r="C16" s="260"/>
      <c r="D16" s="261"/>
      <c r="E16" s="261"/>
      <c r="F16" s="261"/>
      <c r="G16" s="261"/>
      <c r="H16" s="261"/>
      <c r="I16" s="261"/>
      <c r="J16" s="261"/>
      <c r="K16" s="261"/>
      <c r="L16" s="262"/>
      <c r="M16" s="240" t="s">
        <v>26</v>
      </c>
      <c r="N16" s="241"/>
      <c r="O16" s="241"/>
      <c r="P16" s="241"/>
      <c r="Q16" s="241"/>
      <c r="R16" s="241"/>
      <c r="S16" s="241"/>
      <c r="T16" s="242"/>
      <c r="U16" s="394"/>
      <c r="V16" s="395"/>
      <c r="W16" s="395"/>
      <c r="X16" s="395"/>
      <c r="Y16" s="395"/>
      <c r="Z16" s="395"/>
      <c r="AA16" s="396"/>
      <c r="AB16" s="246"/>
      <c r="AC16" s="247"/>
      <c r="AD16" s="247"/>
      <c r="AE16" s="247"/>
      <c r="AF16" s="247"/>
      <c r="AG16" s="247"/>
      <c r="AH16" s="247"/>
      <c r="AI16" s="247"/>
      <c r="AJ16" s="247"/>
      <c r="AK16" s="247"/>
      <c r="AL16" s="247"/>
      <c r="AM16" s="247"/>
      <c r="AN16" s="247"/>
      <c r="AO16" s="247"/>
      <c r="AP16" s="247"/>
      <c r="AQ16" s="247"/>
      <c r="AR16" s="247"/>
      <c r="AS16" s="247"/>
      <c r="AT16" s="247"/>
      <c r="AU16" s="248"/>
    </row>
    <row r="17" spans="2:48" ht="26.25" customHeight="1">
      <c r="C17" s="257"/>
      <c r="D17" s="258"/>
      <c r="E17" s="258"/>
      <c r="F17" s="258"/>
      <c r="G17" s="258"/>
      <c r="H17" s="258"/>
      <c r="I17" s="258"/>
      <c r="J17" s="258"/>
      <c r="K17" s="258"/>
      <c r="L17" s="259"/>
      <c r="M17" s="240" t="s">
        <v>27</v>
      </c>
      <c r="N17" s="241"/>
      <c r="O17" s="241"/>
      <c r="P17" s="241"/>
      <c r="Q17" s="241"/>
      <c r="R17" s="241"/>
      <c r="S17" s="241"/>
      <c r="T17" s="242"/>
      <c r="U17" s="394"/>
      <c r="V17" s="395"/>
      <c r="W17" s="395"/>
      <c r="X17" s="395"/>
      <c r="Y17" s="395"/>
      <c r="Z17" s="395"/>
      <c r="AA17" s="396"/>
      <c r="AB17" s="246"/>
      <c r="AC17" s="247"/>
      <c r="AD17" s="247"/>
      <c r="AE17" s="247"/>
      <c r="AF17" s="247"/>
      <c r="AG17" s="247"/>
      <c r="AH17" s="247"/>
      <c r="AI17" s="247"/>
      <c r="AJ17" s="247"/>
      <c r="AK17" s="247"/>
      <c r="AL17" s="247"/>
      <c r="AM17" s="247"/>
      <c r="AN17" s="247"/>
      <c r="AO17" s="247"/>
      <c r="AP17" s="247"/>
      <c r="AQ17" s="247"/>
      <c r="AR17" s="247"/>
      <c r="AS17" s="247"/>
      <c r="AT17" s="247"/>
      <c r="AU17" s="248"/>
    </row>
    <row r="18" spans="2:48" ht="26.25" customHeight="1">
      <c r="C18" s="237" t="s">
        <v>3</v>
      </c>
      <c r="D18" s="238"/>
      <c r="E18" s="238"/>
      <c r="F18" s="238"/>
      <c r="G18" s="238"/>
      <c r="H18" s="238"/>
      <c r="I18" s="238"/>
      <c r="J18" s="238"/>
      <c r="K18" s="238"/>
      <c r="L18" s="239"/>
      <c r="M18" s="240" t="s">
        <v>28</v>
      </c>
      <c r="N18" s="241"/>
      <c r="O18" s="241"/>
      <c r="P18" s="241"/>
      <c r="Q18" s="241"/>
      <c r="R18" s="241"/>
      <c r="S18" s="241"/>
      <c r="T18" s="242"/>
      <c r="U18" s="394"/>
      <c r="V18" s="395"/>
      <c r="W18" s="395"/>
      <c r="X18" s="395"/>
      <c r="Y18" s="395"/>
      <c r="Z18" s="395"/>
      <c r="AA18" s="396"/>
      <c r="AB18" s="246"/>
      <c r="AC18" s="247"/>
      <c r="AD18" s="247"/>
      <c r="AE18" s="247"/>
      <c r="AF18" s="247"/>
      <c r="AG18" s="247"/>
      <c r="AH18" s="247"/>
      <c r="AI18" s="247"/>
      <c r="AJ18" s="247"/>
      <c r="AK18" s="247"/>
      <c r="AL18" s="247"/>
      <c r="AM18" s="247"/>
      <c r="AN18" s="247"/>
      <c r="AO18" s="247"/>
      <c r="AP18" s="247"/>
      <c r="AQ18" s="247"/>
      <c r="AR18" s="247"/>
      <c r="AS18" s="247"/>
      <c r="AT18" s="247"/>
      <c r="AU18" s="248"/>
    </row>
    <row r="19" spans="2:48" ht="26.25" customHeight="1">
      <c r="C19" s="260"/>
      <c r="D19" s="261"/>
      <c r="E19" s="261"/>
      <c r="F19" s="261"/>
      <c r="G19" s="261"/>
      <c r="H19" s="261"/>
      <c r="I19" s="261"/>
      <c r="J19" s="261"/>
      <c r="K19" s="261"/>
      <c r="L19" s="262"/>
      <c r="M19" s="240" t="s">
        <v>29</v>
      </c>
      <c r="N19" s="241"/>
      <c r="O19" s="241"/>
      <c r="P19" s="241"/>
      <c r="Q19" s="241"/>
      <c r="R19" s="241"/>
      <c r="S19" s="241"/>
      <c r="T19" s="242"/>
      <c r="U19" s="394"/>
      <c r="V19" s="395"/>
      <c r="W19" s="395"/>
      <c r="X19" s="395"/>
      <c r="Y19" s="395"/>
      <c r="Z19" s="395"/>
      <c r="AA19" s="396"/>
      <c r="AB19" s="246"/>
      <c r="AC19" s="247"/>
      <c r="AD19" s="247"/>
      <c r="AE19" s="247"/>
      <c r="AF19" s="247"/>
      <c r="AG19" s="247"/>
      <c r="AH19" s="247"/>
      <c r="AI19" s="247"/>
      <c r="AJ19" s="247"/>
      <c r="AK19" s="247"/>
      <c r="AL19" s="247"/>
      <c r="AM19" s="247"/>
      <c r="AN19" s="247"/>
      <c r="AO19" s="247"/>
      <c r="AP19" s="247"/>
      <c r="AQ19" s="247"/>
      <c r="AR19" s="247"/>
      <c r="AS19" s="247"/>
      <c r="AT19" s="247"/>
      <c r="AU19" s="248"/>
    </row>
    <row r="20" spans="2:48" ht="26.25" customHeight="1">
      <c r="C20" s="257"/>
      <c r="D20" s="258"/>
      <c r="E20" s="258"/>
      <c r="F20" s="258"/>
      <c r="G20" s="258"/>
      <c r="H20" s="258"/>
      <c r="I20" s="258"/>
      <c r="J20" s="258"/>
      <c r="K20" s="258"/>
      <c r="L20" s="259"/>
      <c r="M20" s="240" t="s">
        <v>53</v>
      </c>
      <c r="N20" s="241"/>
      <c r="O20" s="241"/>
      <c r="P20" s="241"/>
      <c r="Q20" s="241"/>
      <c r="R20" s="241"/>
      <c r="S20" s="241"/>
      <c r="T20" s="242"/>
      <c r="U20" s="243"/>
      <c r="V20" s="244"/>
      <c r="W20" s="244"/>
      <c r="X20" s="244"/>
      <c r="Y20" s="244"/>
      <c r="Z20" s="244"/>
      <c r="AA20" s="245"/>
      <c r="AB20" s="246"/>
      <c r="AC20" s="247"/>
      <c r="AD20" s="247"/>
      <c r="AE20" s="247"/>
      <c r="AF20" s="247"/>
      <c r="AG20" s="247"/>
      <c r="AH20" s="247"/>
      <c r="AI20" s="247"/>
      <c r="AJ20" s="247"/>
      <c r="AK20" s="247"/>
      <c r="AL20" s="247"/>
      <c r="AM20" s="247"/>
      <c r="AN20" s="247"/>
      <c r="AO20" s="247"/>
      <c r="AP20" s="247"/>
      <c r="AQ20" s="247"/>
      <c r="AR20" s="247"/>
      <c r="AS20" s="247"/>
      <c r="AT20" s="247"/>
      <c r="AU20" s="248"/>
    </row>
    <row r="21" spans="2:48" ht="26.25" customHeight="1">
      <c r="C21" s="237" t="s">
        <v>30</v>
      </c>
      <c r="D21" s="238"/>
      <c r="E21" s="238"/>
      <c r="F21" s="238"/>
      <c r="G21" s="238"/>
      <c r="H21" s="238"/>
      <c r="I21" s="238"/>
      <c r="J21" s="238"/>
      <c r="K21" s="238"/>
      <c r="L21" s="239"/>
      <c r="M21" s="240"/>
      <c r="N21" s="241"/>
      <c r="O21" s="241"/>
      <c r="P21" s="241"/>
      <c r="Q21" s="241"/>
      <c r="R21" s="241"/>
      <c r="S21" s="241"/>
      <c r="T21" s="242"/>
      <c r="U21" s="243"/>
      <c r="V21" s="244"/>
      <c r="W21" s="244"/>
      <c r="X21" s="244"/>
      <c r="Y21" s="244"/>
      <c r="Z21" s="244"/>
      <c r="AA21" s="245"/>
      <c r="AB21" s="246"/>
      <c r="AC21" s="247"/>
      <c r="AD21" s="247"/>
      <c r="AE21" s="247"/>
      <c r="AF21" s="247"/>
      <c r="AG21" s="247"/>
      <c r="AH21" s="247"/>
      <c r="AI21" s="247"/>
      <c r="AJ21" s="247"/>
      <c r="AK21" s="247"/>
      <c r="AL21" s="247"/>
      <c r="AM21" s="247"/>
      <c r="AN21" s="247"/>
      <c r="AO21" s="247"/>
      <c r="AP21" s="247"/>
      <c r="AQ21" s="247"/>
      <c r="AR21" s="247"/>
      <c r="AS21" s="247"/>
      <c r="AT21" s="247"/>
      <c r="AU21" s="248"/>
    </row>
    <row r="22" spans="2:48" ht="26.25" customHeight="1">
      <c r="C22" s="237" t="s">
        <v>31</v>
      </c>
      <c r="D22" s="238"/>
      <c r="E22" s="238"/>
      <c r="F22" s="238"/>
      <c r="G22" s="238"/>
      <c r="H22" s="238"/>
      <c r="I22" s="238"/>
      <c r="J22" s="238"/>
      <c r="K22" s="238"/>
      <c r="L22" s="239"/>
      <c r="M22" s="240" t="s">
        <v>32</v>
      </c>
      <c r="N22" s="241"/>
      <c r="O22" s="241"/>
      <c r="P22" s="241"/>
      <c r="Q22" s="241"/>
      <c r="R22" s="241"/>
      <c r="S22" s="241"/>
      <c r="T22" s="242"/>
      <c r="U22" s="243"/>
      <c r="V22" s="244"/>
      <c r="W22" s="244"/>
      <c r="X22" s="244"/>
      <c r="Y22" s="244"/>
      <c r="Z22" s="244"/>
      <c r="AA22" s="245"/>
      <c r="AB22" s="246"/>
      <c r="AC22" s="247"/>
      <c r="AD22" s="247"/>
      <c r="AE22" s="247"/>
      <c r="AF22" s="247"/>
      <c r="AG22" s="247"/>
      <c r="AH22" s="247"/>
      <c r="AI22" s="247"/>
      <c r="AJ22" s="247"/>
      <c r="AK22" s="247"/>
      <c r="AL22" s="247"/>
      <c r="AM22" s="247"/>
      <c r="AN22" s="247"/>
      <c r="AO22" s="247"/>
      <c r="AP22" s="247"/>
      <c r="AQ22" s="247"/>
      <c r="AR22" s="247"/>
      <c r="AS22" s="247"/>
      <c r="AT22" s="247"/>
      <c r="AU22" s="248"/>
    </row>
    <row r="23" spans="2:48" ht="26.25" customHeight="1">
      <c r="C23" s="254" t="s">
        <v>4</v>
      </c>
      <c r="D23" s="255"/>
      <c r="E23" s="255"/>
      <c r="F23" s="255"/>
      <c r="G23" s="255"/>
      <c r="H23" s="255"/>
      <c r="I23" s="255"/>
      <c r="J23" s="255"/>
      <c r="K23" s="255"/>
      <c r="L23" s="256"/>
      <c r="M23" s="240"/>
      <c r="N23" s="241"/>
      <c r="O23" s="241"/>
      <c r="P23" s="241"/>
      <c r="Q23" s="241"/>
      <c r="R23" s="241"/>
      <c r="S23" s="241"/>
      <c r="T23" s="242"/>
      <c r="U23" s="243"/>
      <c r="V23" s="244"/>
      <c r="W23" s="244"/>
      <c r="X23" s="244"/>
      <c r="Y23" s="244"/>
      <c r="Z23" s="244"/>
      <c r="AA23" s="245"/>
      <c r="AB23" s="246"/>
      <c r="AC23" s="247"/>
      <c r="AD23" s="247"/>
      <c r="AE23" s="247"/>
      <c r="AF23" s="247"/>
      <c r="AG23" s="247"/>
      <c r="AH23" s="247"/>
      <c r="AI23" s="247"/>
      <c r="AJ23" s="247"/>
      <c r="AK23" s="247"/>
      <c r="AL23" s="247"/>
      <c r="AM23" s="247"/>
      <c r="AN23" s="247"/>
      <c r="AO23" s="247"/>
      <c r="AP23" s="247"/>
      <c r="AQ23" s="247"/>
      <c r="AR23" s="247"/>
      <c r="AS23" s="247"/>
      <c r="AT23" s="247"/>
      <c r="AU23" s="248"/>
    </row>
    <row r="24" spans="2:48" ht="26.25" customHeight="1">
      <c r="C24" s="237"/>
      <c r="D24" s="238"/>
      <c r="E24" s="238"/>
      <c r="F24" s="238"/>
      <c r="G24" s="238"/>
      <c r="H24" s="238"/>
      <c r="I24" s="238"/>
      <c r="J24" s="238"/>
      <c r="K24" s="238"/>
      <c r="L24" s="239"/>
      <c r="M24" s="240"/>
      <c r="N24" s="241"/>
      <c r="O24" s="241"/>
      <c r="P24" s="241"/>
      <c r="Q24" s="241"/>
      <c r="R24" s="241"/>
      <c r="S24" s="241"/>
      <c r="T24" s="242"/>
      <c r="U24" s="243"/>
      <c r="V24" s="244"/>
      <c r="W24" s="244"/>
      <c r="X24" s="244"/>
      <c r="Y24" s="244"/>
      <c r="Z24" s="244"/>
      <c r="AA24" s="245"/>
      <c r="AB24" s="246"/>
      <c r="AC24" s="247"/>
      <c r="AD24" s="247"/>
      <c r="AE24" s="247"/>
      <c r="AF24" s="247"/>
      <c r="AG24" s="247"/>
      <c r="AH24" s="247"/>
      <c r="AI24" s="247"/>
      <c r="AJ24" s="247"/>
      <c r="AK24" s="247"/>
      <c r="AL24" s="247"/>
      <c r="AM24" s="247"/>
      <c r="AN24" s="247"/>
      <c r="AO24" s="247"/>
      <c r="AP24" s="247"/>
      <c r="AQ24" s="247"/>
      <c r="AR24" s="247"/>
      <c r="AS24" s="247"/>
      <c r="AT24" s="247"/>
      <c r="AU24" s="248"/>
    </row>
    <row r="25" spans="2:48" ht="26.25" customHeight="1">
      <c r="C25" s="237"/>
      <c r="D25" s="238"/>
      <c r="E25" s="238"/>
      <c r="F25" s="238"/>
      <c r="G25" s="238"/>
      <c r="H25" s="238"/>
      <c r="I25" s="238"/>
      <c r="J25" s="238"/>
      <c r="K25" s="238"/>
      <c r="L25" s="239"/>
      <c r="M25" s="240"/>
      <c r="N25" s="241"/>
      <c r="O25" s="241"/>
      <c r="P25" s="241"/>
      <c r="Q25" s="241"/>
      <c r="R25" s="241"/>
      <c r="S25" s="241"/>
      <c r="T25" s="242"/>
      <c r="U25" s="243"/>
      <c r="V25" s="244"/>
      <c r="W25" s="244"/>
      <c r="X25" s="244"/>
      <c r="Y25" s="244"/>
      <c r="Z25" s="244"/>
      <c r="AA25" s="245"/>
      <c r="AB25" s="246"/>
      <c r="AC25" s="247"/>
      <c r="AD25" s="247"/>
      <c r="AE25" s="247"/>
      <c r="AF25" s="247"/>
      <c r="AG25" s="247"/>
      <c r="AH25" s="247"/>
      <c r="AI25" s="247"/>
      <c r="AJ25" s="247"/>
      <c r="AK25" s="247"/>
      <c r="AL25" s="247"/>
      <c r="AM25" s="247"/>
      <c r="AN25" s="247"/>
      <c r="AO25" s="247"/>
      <c r="AP25" s="247"/>
      <c r="AQ25" s="247"/>
      <c r="AR25" s="247"/>
      <c r="AS25" s="247"/>
      <c r="AT25" s="247"/>
      <c r="AU25" s="248"/>
    </row>
    <row r="26" spans="2:48" ht="26.25" customHeight="1">
      <c r="C26" s="237"/>
      <c r="D26" s="238"/>
      <c r="E26" s="238"/>
      <c r="F26" s="238"/>
      <c r="G26" s="238"/>
      <c r="H26" s="238"/>
      <c r="I26" s="238"/>
      <c r="J26" s="238"/>
      <c r="K26" s="238"/>
      <c r="L26" s="239"/>
      <c r="M26" s="240"/>
      <c r="N26" s="241"/>
      <c r="O26" s="241"/>
      <c r="P26" s="241"/>
      <c r="Q26" s="241"/>
      <c r="R26" s="241"/>
      <c r="S26" s="241"/>
      <c r="T26" s="242"/>
      <c r="U26" s="243"/>
      <c r="V26" s="244"/>
      <c r="W26" s="244"/>
      <c r="X26" s="244"/>
      <c r="Y26" s="244"/>
      <c r="Z26" s="244"/>
      <c r="AA26" s="245"/>
      <c r="AB26" s="246"/>
      <c r="AC26" s="247"/>
      <c r="AD26" s="247"/>
      <c r="AE26" s="247"/>
      <c r="AF26" s="247"/>
      <c r="AG26" s="247"/>
      <c r="AH26" s="247"/>
      <c r="AI26" s="247"/>
      <c r="AJ26" s="247"/>
      <c r="AK26" s="247"/>
      <c r="AL26" s="247"/>
      <c r="AM26" s="247"/>
      <c r="AN26" s="247"/>
      <c r="AO26" s="247"/>
      <c r="AP26" s="247"/>
      <c r="AQ26" s="247"/>
      <c r="AR26" s="247"/>
      <c r="AS26" s="247"/>
      <c r="AT26" s="247"/>
      <c r="AU26" s="248"/>
    </row>
    <row r="27" spans="2:48" ht="26.25" customHeight="1">
      <c r="B27" s="71"/>
      <c r="C27" s="249" t="s">
        <v>33</v>
      </c>
      <c r="D27" s="250"/>
      <c r="E27" s="250"/>
      <c r="F27" s="250"/>
      <c r="G27" s="250"/>
      <c r="H27" s="250"/>
      <c r="I27" s="250"/>
      <c r="J27" s="250"/>
      <c r="K27" s="250"/>
      <c r="L27" s="250"/>
      <c r="M27" s="250"/>
      <c r="N27" s="250"/>
      <c r="O27" s="250"/>
      <c r="P27" s="250"/>
      <c r="Q27" s="250"/>
      <c r="R27" s="250"/>
      <c r="S27" s="250"/>
      <c r="T27" s="250"/>
      <c r="U27" s="251">
        <f>SUM(U15:AA26)</f>
        <v>0</v>
      </c>
      <c r="V27" s="252"/>
      <c r="W27" s="252"/>
      <c r="X27" s="252"/>
      <c r="Y27" s="252"/>
      <c r="Z27" s="252"/>
      <c r="AA27" s="253"/>
      <c r="AB27" s="28"/>
      <c r="AC27" s="28"/>
      <c r="AD27" s="28"/>
      <c r="AE27" s="28"/>
      <c r="AF27" s="28"/>
      <c r="AG27" s="28"/>
      <c r="AH27" s="28"/>
      <c r="AI27" s="28"/>
      <c r="AJ27" s="28"/>
      <c r="AK27" s="28"/>
      <c r="AL27" s="28"/>
      <c r="AM27" s="28"/>
      <c r="AN27" s="28"/>
      <c r="AO27" s="28"/>
      <c r="AP27" s="28"/>
      <c r="AQ27" s="28"/>
      <c r="AR27" s="28"/>
      <c r="AS27" s="28"/>
      <c r="AT27" s="28"/>
      <c r="AU27" s="22"/>
    </row>
    <row r="28" spans="2:48" ht="14.25" customHeight="1">
      <c r="B28" s="26"/>
      <c r="C28" s="142"/>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27"/>
    </row>
    <row r="29" spans="2:48" s="10" customFormat="1" ht="18" customHeight="1">
      <c r="C29" s="124" t="s">
        <v>178</v>
      </c>
      <c r="D29" s="91"/>
      <c r="E29" s="91"/>
      <c r="F29" s="91"/>
      <c r="G29" s="111"/>
      <c r="H29" s="111"/>
      <c r="I29" s="110"/>
      <c r="J29" s="114"/>
      <c r="K29" s="114"/>
      <c r="L29" s="114"/>
    </row>
    <row r="30" spans="2:48" s="10" customFormat="1" ht="18" customHeight="1">
      <c r="C30" s="127" t="s">
        <v>182</v>
      </c>
      <c r="D30" s="123" t="s">
        <v>186</v>
      </c>
      <c r="E30" s="91"/>
      <c r="F30" s="91"/>
      <c r="G30" s="111"/>
      <c r="H30" s="111"/>
      <c r="I30" s="110"/>
      <c r="J30" s="114"/>
      <c r="K30" s="114"/>
      <c r="L30" s="114"/>
    </row>
    <row r="31" spans="2:48" s="10" customFormat="1" ht="18" customHeight="1">
      <c r="C31" s="127" t="s">
        <v>182</v>
      </c>
      <c r="D31" s="123" t="s">
        <v>187</v>
      </c>
      <c r="E31" s="91"/>
      <c r="F31" s="91"/>
      <c r="G31" s="111"/>
      <c r="H31" s="111"/>
      <c r="I31" s="110"/>
      <c r="J31" s="114"/>
      <c r="K31" s="114"/>
      <c r="L31" s="114"/>
    </row>
    <row r="32" spans="2:48" s="10" customFormat="1" ht="18" customHeight="1">
      <c r="C32" s="127" t="s">
        <v>182</v>
      </c>
      <c r="D32" s="123" t="s">
        <v>202</v>
      </c>
      <c r="E32" s="91"/>
      <c r="F32" s="91"/>
      <c r="G32" s="111"/>
      <c r="H32" s="111"/>
      <c r="I32" s="110"/>
      <c r="J32" s="114"/>
      <c r="K32" s="114"/>
      <c r="L32" s="114"/>
    </row>
    <row r="33" spans="3:12" s="10" customFormat="1" ht="18" customHeight="1">
      <c r="C33" s="127" t="s">
        <v>182</v>
      </c>
      <c r="D33" s="123" t="s">
        <v>208</v>
      </c>
      <c r="E33" s="91"/>
      <c r="F33" s="91"/>
      <c r="G33" s="111"/>
      <c r="H33" s="111"/>
      <c r="I33" s="110"/>
      <c r="J33" s="114"/>
      <c r="K33" s="114"/>
      <c r="L33" s="114"/>
    </row>
    <row r="34" spans="3:12" s="10" customFormat="1" ht="18" customHeight="1">
      <c r="C34" s="127"/>
      <c r="D34" s="123"/>
      <c r="E34" s="91"/>
      <c r="F34" s="91"/>
      <c r="G34" s="111"/>
      <c r="H34" s="111"/>
      <c r="I34" s="110"/>
      <c r="J34" s="114"/>
      <c r="K34" s="114"/>
      <c r="L34" s="114"/>
    </row>
    <row r="35" spans="3:12" s="10" customFormat="1" ht="18" customHeight="1">
      <c r="C35" s="127"/>
      <c r="D35" s="123"/>
      <c r="E35" s="126"/>
      <c r="F35" s="91"/>
      <c r="G35" s="111"/>
      <c r="H35" s="111"/>
      <c r="I35" s="110"/>
      <c r="J35" s="114"/>
      <c r="K35" s="114"/>
      <c r="L35" s="114"/>
    </row>
    <row r="36" spans="3:12" s="10" customFormat="1" ht="18" customHeight="1">
      <c r="C36" s="127"/>
      <c r="D36" s="123"/>
      <c r="E36" s="126"/>
      <c r="F36" s="91"/>
      <c r="G36" s="111"/>
      <c r="H36" s="111"/>
      <c r="I36" s="110"/>
      <c r="J36" s="114"/>
      <c r="K36" s="114"/>
      <c r="L36" s="114"/>
    </row>
  </sheetData>
  <sheetProtection formatCells="0"/>
  <mergeCells count="92">
    <mergeCell ref="AB7:AU7"/>
    <mergeCell ref="C7:L7"/>
    <mergeCell ref="M7:T7"/>
    <mergeCell ref="U7:AA7"/>
    <mergeCell ref="C27:T27"/>
    <mergeCell ref="U27:AA27"/>
    <mergeCell ref="M22:T22"/>
    <mergeCell ref="C21:L21"/>
    <mergeCell ref="C22:L22"/>
    <mergeCell ref="U11:AA11"/>
    <mergeCell ref="U8:AA8"/>
    <mergeCell ref="U22:AA22"/>
    <mergeCell ref="U23:AA23"/>
    <mergeCell ref="C24:L24"/>
    <mergeCell ref="M26:T26"/>
    <mergeCell ref="U9:AA9"/>
    <mergeCell ref="AB21:AU21"/>
    <mergeCell ref="AB22:AU22"/>
    <mergeCell ref="AB23:AU23"/>
    <mergeCell ref="U15:AA15"/>
    <mergeCell ref="U16:AA16"/>
    <mergeCell ref="AB16:AU16"/>
    <mergeCell ref="AB24:AU24"/>
    <mergeCell ref="AB25:AU25"/>
    <mergeCell ref="AB26:AU26"/>
    <mergeCell ref="U24:AA24"/>
    <mergeCell ref="U25:AA25"/>
    <mergeCell ref="U26:AA26"/>
    <mergeCell ref="AB15:AU15"/>
    <mergeCell ref="U21:AA21"/>
    <mergeCell ref="AB8:AU8"/>
    <mergeCell ref="AB9:AU9"/>
    <mergeCell ref="AB10:AU10"/>
    <mergeCell ref="AB14:AU14"/>
    <mergeCell ref="U20:AA20"/>
    <mergeCell ref="U18:AA18"/>
    <mergeCell ref="AB18:AU18"/>
    <mergeCell ref="U19:AA19"/>
    <mergeCell ref="U17:AA17"/>
    <mergeCell ref="AB17:AU17"/>
    <mergeCell ref="U10:AA10"/>
    <mergeCell ref="U14:AA14"/>
    <mergeCell ref="AB19:AU19"/>
    <mergeCell ref="AB20:AU20"/>
    <mergeCell ref="C25:L25"/>
    <mergeCell ref="C23:L23"/>
    <mergeCell ref="M21:T21"/>
    <mergeCell ref="C14:T14"/>
    <mergeCell ref="C11:T11"/>
    <mergeCell ref="C8:L8"/>
    <mergeCell ref="M8:T8"/>
    <mergeCell ref="C9:L9"/>
    <mergeCell ref="M9:T9"/>
    <mergeCell ref="C10:L10"/>
    <mergeCell ref="M10:T10"/>
    <mergeCell ref="C26:L26"/>
    <mergeCell ref="C15:L15"/>
    <mergeCell ref="M15:T15"/>
    <mergeCell ref="M16:T16"/>
    <mergeCell ref="M17:T17"/>
    <mergeCell ref="M18:T18"/>
    <mergeCell ref="C18:L18"/>
    <mergeCell ref="C16:L16"/>
    <mergeCell ref="C17:L17"/>
    <mergeCell ref="C19:L19"/>
    <mergeCell ref="M20:T20"/>
    <mergeCell ref="C20:L20"/>
    <mergeCell ref="M19:T19"/>
    <mergeCell ref="M23:T23"/>
    <mergeCell ref="M24:T24"/>
    <mergeCell ref="M25:T25"/>
    <mergeCell ref="G2:K2"/>
    <mergeCell ref="C5:T5"/>
    <mergeCell ref="C6:L6"/>
    <mergeCell ref="M6:T6"/>
    <mergeCell ref="AU3:AV3"/>
    <mergeCell ref="L2:AW2"/>
    <mergeCell ref="AF3:AG3"/>
    <mergeCell ref="AH3:AL3"/>
    <mergeCell ref="AM3:AN3"/>
    <mergeCell ref="AO3:AP3"/>
    <mergeCell ref="AQ3:AR3"/>
    <mergeCell ref="AS3:AT3"/>
    <mergeCell ref="U5:AA5"/>
    <mergeCell ref="AB5:AU5"/>
    <mergeCell ref="U6:AA6"/>
    <mergeCell ref="AB6:AU6"/>
    <mergeCell ref="V3:W3"/>
    <mergeCell ref="X3:Y3"/>
    <mergeCell ref="Z3:AA3"/>
    <mergeCell ref="AB3:AC3"/>
    <mergeCell ref="AD3:AE3"/>
  </mergeCells>
  <phoneticPr fontId="8"/>
  <conditionalFormatting sqref="U27:AA27">
    <cfRule type="cellIs" dxfId="0" priority="1" operator="notEqual">
      <formula>$U$11</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10AC8-86AD-4070-988F-6F7DF08703D8}">
  <sheetPr>
    <tabColor rgb="FF0000FF"/>
  </sheetPr>
  <dimension ref="A1:AM20"/>
  <sheetViews>
    <sheetView view="pageBreakPreview" zoomScaleNormal="100" zoomScaleSheetLayoutView="100" workbookViewId="0">
      <selection activeCell="G5" sqref="G5:G7"/>
    </sheetView>
  </sheetViews>
  <sheetFormatPr defaultRowHeight="13.5"/>
  <cols>
    <col min="1" max="6" width="9" style="164"/>
    <col min="7" max="12" width="4.375" style="164" bestFit="1" customWidth="1"/>
    <col min="13" max="15" width="5.375" style="164" bestFit="1" customWidth="1"/>
    <col min="16" max="18" width="4.375" style="164" bestFit="1" customWidth="1"/>
    <col min="19" max="26" width="9" style="164"/>
    <col min="27" max="32" width="4.375" style="164" bestFit="1" customWidth="1"/>
    <col min="33" max="35" width="5.375" style="164" bestFit="1" customWidth="1"/>
    <col min="36" max="38" width="4.375" style="164" bestFit="1" customWidth="1"/>
    <col min="39" max="16384" width="9" style="164"/>
  </cols>
  <sheetData>
    <row r="1" spans="1:39">
      <c r="A1" s="163" t="s">
        <v>239</v>
      </c>
      <c r="B1" s="163"/>
      <c r="C1" s="163"/>
      <c r="D1" s="163"/>
      <c r="E1" s="163"/>
      <c r="F1" s="163"/>
      <c r="G1" s="163"/>
      <c r="H1" s="163"/>
      <c r="I1" s="163"/>
      <c r="J1" s="163"/>
      <c r="K1" s="163"/>
      <c r="L1" s="163"/>
      <c r="M1" s="163"/>
      <c r="N1" s="163"/>
      <c r="O1" s="163"/>
      <c r="U1" s="163"/>
      <c r="V1" s="163"/>
      <c r="W1" s="163"/>
      <c r="X1" s="163"/>
      <c r="Y1" s="163"/>
      <c r="Z1" s="163"/>
      <c r="AA1" s="163"/>
      <c r="AB1" s="163"/>
      <c r="AC1" s="163"/>
      <c r="AD1" s="163"/>
      <c r="AE1" s="163"/>
      <c r="AF1" s="163"/>
      <c r="AG1" s="163"/>
      <c r="AH1" s="163"/>
      <c r="AI1" s="163"/>
    </row>
    <row r="2" spans="1:39">
      <c r="A2" s="163"/>
      <c r="B2" s="163"/>
      <c r="C2" s="163"/>
      <c r="D2" s="163"/>
      <c r="E2" s="163"/>
      <c r="F2" s="163"/>
      <c r="G2" s="163"/>
      <c r="H2" s="163"/>
      <c r="I2" s="163"/>
      <c r="J2" s="163"/>
      <c r="K2" s="163"/>
      <c r="L2" s="163"/>
      <c r="M2" s="163"/>
      <c r="N2" s="163"/>
      <c r="O2" s="163"/>
      <c r="U2" s="163"/>
      <c r="V2" s="163"/>
      <c r="W2" s="163"/>
      <c r="X2" s="163"/>
      <c r="Y2" s="163"/>
      <c r="Z2" s="163"/>
      <c r="AA2" s="163"/>
      <c r="AB2" s="163"/>
      <c r="AC2" s="163"/>
      <c r="AD2" s="163"/>
      <c r="AE2" s="163"/>
      <c r="AF2" s="163"/>
      <c r="AG2" s="163"/>
      <c r="AH2" s="163"/>
      <c r="AI2" s="163"/>
    </row>
    <row r="3" spans="1:39">
      <c r="A3" s="365" t="s">
        <v>256</v>
      </c>
      <c r="B3" s="348"/>
      <c r="C3" s="348"/>
      <c r="D3" s="348"/>
      <c r="E3" s="348"/>
      <c r="F3" s="348"/>
      <c r="G3" s="348"/>
      <c r="H3" s="348"/>
      <c r="I3" s="348"/>
      <c r="J3" s="348"/>
      <c r="K3" s="348"/>
      <c r="L3" s="348"/>
      <c r="M3" s="348"/>
      <c r="N3" s="348"/>
      <c r="O3" s="348"/>
      <c r="P3" s="348"/>
      <c r="Q3" s="348"/>
      <c r="R3" s="348"/>
      <c r="S3" s="167" t="s">
        <v>257</v>
      </c>
      <c r="U3" s="169" t="s">
        <v>259</v>
      </c>
      <c r="V3" s="170"/>
      <c r="W3" s="170"/>
      <c r="X3" s="170"/>
      <c r="Y3" s="170"/>
      <c r="Z3" s="170"/>
      <c r="AA3" s="170"/>
      <c r="AB3" s="170"/>
      <c r="AC3" s="170"/>
      <c r="AD3" s="170"/>
      <c r="AE3" s="170"/>
      <c r="AF3" s="170"/>
      <c r="AG3" s="170"/>
      <c r="AH3" s="170"/>
      <c r="AI3" s="170"/>
      <c r="AJ3" s="170"/>
      <c r="AK3" s="170"/>
      <c r="AL3" s="170"/>
      <c r="AM3" s="167"/>
    </row>
    <row r="4" spans="1:39">
      <c r="A4" s="349" t="s">
        <v>240</v>
      </c>
      <c r="B4" s="349"/>
      <c r="C4" s="349" t="s">
        <v>241</v>
      </c>
      <c r="D4" s="349"/>
      <c r="E4" s="349" t="s">
        <v>242</v>
      </c>
      <c r="F4" s="349"/>
      <c r="G4" s="165" t="s">
        <v>243</v>
      </c>
      <c r="H4" s="165" t="s">
        <v>244</v>
      </c>
      <c r="I4" s="165" t="s">
        <v>245</v>
      </c>
      <c r="J4" s="165" t="s">
        <v>246</v>
      </c>
      <c r="K4" s="165" t="s">
        <v>247</v>
      </c>
      <c r="L4" s="165" t="s">
        <v>248</v>
      </c>
      <c r="M4" s="165" t="s">
        <v>249</v>
      </c>
      <c r="N4" s="165" t="s">
        <v>250</v>
      </c>
      <c r="O4" s="165" t="s">
        <v>251</v>
      </c>
      <c r="P4" s="165" t="s">
        <v>252</v>
      </c>
      <c r="Q4" s="165" t="s">
        <v>253</v>
      </c>
      <c r="R4" s="165" t="s">
        <v>254</v>
      </c>
      <c r="S4" s="166" t="s">
        <v>255</v>
      </c>
      <c r="U4" s="349" t="s">
        <v>240</v>
      </c>
      <c r="V4" s="349"/>
      <c r="W4" s="349" t="s">
        <v>241</v>
      </c>
      <c r="X4" s="349"/>
      <c r="Y4" s="349" t="s">
        <v>242</v>
      </c>
      <c r="Z4" s="349"/>
      <c r="AA4" s="165" t="s">
        <v>243</v>
      </c>
      <c r="AB4" s="165" t="s">
        <v>244</v>
      </c>
      <c r="AC4" s="165" t="s">
        <v>245</v>
      </c>
      <c r="AD4" s="165" t="s">
        <v>246</v>
      </c>
      <c r="AE4" s="165" t="s">
        <v>247</v>
      </c>
      <c r="AF4" s="165" t="s">
        <v>248</v>
      </c>
      <c r="AG4" s="165" t="s">
        <v>249</v>
      </c>
      <c r="AH4" s="165" t="s">
        <v>250</v>
      </c>
      <c r="AI4" s="165" t="s">
        <v>251</v>
      </c>
      <c r="AJ4" s="165" t="s">
        <v>252</v>
      </c>
      <c r="AK4" s="165" t="s">
        <v>253</v>
      </c>
      <c r="AL4" s="165" t="s">
        <v>254</v>
      </c>
      <c r="AM4" s="166" t="s">
        <v>255</v>
      </c>
    </row>
    <row r="5" spans="1:39">
      <c r="A5" s="346"/>
      <c r="B5" s="345"/>
      <c r="C5" s="345"/>
      <c r="D5" s="345"/>
      <c r="E5" s="345"/>
      <c r="F5" s="345"/>
      <c r="G5" s="171"/>
      <c r="H5" s="171"/>
      <c r="I5" s="171"/>
      <c r="J5" s="171"/>
      <c r="K5" s="171"/>
      <c r="L5" s="171"/>
      <c r="M5" s="171"/>
      <c r="N5" s="171"/>
      <c r="O5" s="171"/>
      <c r="P5" s="171"/>
      <c r="Q5" s="171"/>
      <c r="R5" s="171"/>
      <c r="S5" s="165" t="str">
        <f t="shared" ref="S5:S18" si="0">IF(SUM(G5:R5)=0,"",SUM(G5:R5))</f>
        <v/>
      </c>
      <c r="U5" s="349" t="str">
        <f>IF(A5="","",A5)</f>
        <v/>
      </c>
      <c r="V5" s="349"/>
      <c r="W5" s="349" t="str">
        <f>IF(C5="","",C5)</f>
        <v/>
      </c>
      <c r="X5" s="349"/>
      <c r="Y5" s="349" t="str">
        <f>IF(E5="","",E5)</f>
        <v/>
      </c>
      <c r="Z5" s="349"/>
      <c r="AA5" s="165">
        <f>IF(G5&gt;4,4,G5)</f>
        <v>0</v>
      </c>
      <c r="AB5" s="165">
        <f t="shared" ref="AB5:AL17" si="1">IF(H5&gt;4,4,H5)</f>
        <v>0</v>
      </c>
      <c r="AC5" s="165">
        <f t="shared" si="1"/>
        <v>0</v>
      </c>
      <c r="AD5" s="165">
        <f t="shared" si="1"/>
        <v>0</v>
      </c>
      <c r="AE5" s="165">
        <f t="shared" si="1"/>
        <v>0</v>
      </c>
      <c r="AF5" s="165">
        <f t="shared" si="1"/>
        <v>0</v>
      </c>
      <c r="AG5" s="165">
        <f t="shared" si="1"/>
        <v>0</v>
      </c>
      <c r="AH5" s="165">
        <f t="shared" si="1"/>
        <v>0</v>
      </c>
      <c r="AI5" s="165">
        <f t="shared" si="1"/>
        <v>0</v>
      </c>
      <c r="AJ5" s="165">
        <f t="shared" si="1"/>
        <v>0</v>
      </c>
      <c r="AK5" s="165">
        <f t="shared" si="1"/>
        <v>0</v>
      </c>
      <c r="AL5" s="165">
        <f t="shared" si="1"/>
        <v>0</v>
      </c>
      <c r="AM5" s="165" t="str">
        <f>IF(SUM(AA5:AL5)=0,"",SUM(AA5:AL5))</f>
        <v/>
      </c>
    </row>
    <row r="6" spans="1:39">
      <c r="A6" s="345"/>
      <c r="B6" s="345"/>
      <c r="C6" s="345"/>
      <c r="D6" s="345"/>
      <c r="E6" s="345"/>
      <c r="F6" s="345"/>
      <c r="G6" s="171"/>
      <c r="H6" s="171"/>
      <c r="I6" s="171"/>
      <c r="J6" s="171"/>
      <c r="K6" s="171"/>
      <c r="L6" s="171"/>
      <c r="M6" s="171"/>
      <c r="N6" s="171"/>
      <c r="O6" s="171"/>
      <c r="P6" s="171"/>
      <c r="Q6" s="171"/>
      <c r="R6" s="171"/>
      <c r="S6" s="165" t="str">
        <f t="shared" si="0"/>
        <v/>
      </c>
      <c r="U6" s="349" t="str">
        <f t="shared" ref="U6:U17" si="2">IF(A6="","",A6)</f>
        <v/>
      </c>
      <c r="V6" s="349"/>
      <c r="W6" s="349" t="str">
        <f t="shared" ref="W6:W17" si="3">IF(C6="","",C6)</f>
        <v/>
      </c>
      <c r="X6" s="349"/>
      <c r="Y6" s="349" t="str">
        <f t="shared" ref="Y6:Y17" si="4">IF(E6="","",E6)</f>
        <v/>
      </c>
      <c r="Z6" s="349"/>
      <c r="AA6" s="165">
        <f t="shared" ref="AA6:AA17" si="5">IF(G6&gt;4,4,G6)</f>
        <v>0</v>
      </c>
      <c r="AB6" s="165">
        <f t="shared" si="1"/>
        <v>0</v>
      </c>
      <c r="AC6" s="165">
        <f t="shared" si="1"/>
        <v>0</v>
      </c>
      <c r="AD6" s="165">
        <f t="shared" si="1"/>
        <v>0</v>
      </c>
      <c r="AE6" s="165">
        <f t="shared" si="1"/>
        <v>0</v>
      </c>
      <c r="AF6" s="165">
        <f t="shared" si="1"/>
        <v>0</v>
      </c>
      <c r="AG6" s="165">
        <f t="shared" si="1"/>
        <v>0</v>
      </c>
      <c r="AH6" s="165">
        <f t="shared" si="1"/>
        <v>0</v>
      </c>
      <c r="AI6" s="165">
        <f t="shared" si="1"/>
        <v>0</v>
      </c>
      <c r="AJ6" s="165">
        <f t="shared" si="1"/>
        <v>0</v>
      </c>
      <c r="AK6" s="165">
        <f t="shared" si="1"/>
        <v>0</v>
      </c>
      <c r="AL6" s="165">
        <f t="shared" si="1"/>
        <v>0</v>
      </c>
      <c r="AM6" s="165" t="str">
        <f t="shared" ref="AM6:AM18" si="6">IF(SUM(AA6:AL6)=0,"",SUM(AA6:AL6))</f>
        <v/>
      </c>
    </row>
    <row r="7" spans="1:39">
      <c r="A7" s="345"/>
      <c r="B7" s="345"/>
      <c r="C7" s="346"/>
      <c r="D7" s="345"/>
      <c r="E7" s="345"/>
      <c r="F7" s="345"/>
      <c r="G7" s="171"/>
      <c r="H7" s="171"/>
      <c r="I7" s="171"/>
      <c r="J7" s="171"/>
      <c r="K7" s="171"/>
      <c r="L7" s="171"/>
      <c r="M7" s="171"/>
      <c r="N7" s="171"/>
      <c r="O7" s="171"/>
      <c r="P7" s="171"/>
      <c r="Q7" s="171"/>
      <c r="R7" s="171"/>
      <c r="S7" s="165" t="str">
        <f t="shared" si="0"/>
        <v/>
      </c>
      <c r="U7" s="349" t="str">
        <f t="shared" si="2"/>
        <v/>
      </c>
      <c r="V7" s="349"/>
      <c r="W7" s="349" t="str">
        <f t="shared" si="3"/>
        <v/>
      </c>
      <c r="X7" s="349"/>
      <c r="Y7" s="349" t="str">
        <f t="shared" si="4"/>
        <v/>
      </c>
      <c r="Z7" s="349"/>
      <c r="AA7" s="165">
        <f t="shared" si="5"/>
        <v>0</v>
      </c>
      <c r="AB7" s="165">
        <f t="shared" si="1"/>
        <v>0</v>
      </c>
      <c r="AC7" s="165">
        <f t="shared" si="1"/>
        <v>0</v>
      </c>
      <c r="AD7" s="165">
        <f t="shared" si="1"/>
        <v>0</v>
      </c>
      <c r="AE7" s="165">
        <f t="shared" si="1"/>
        <v>0</v>
      </c>
      <c r="AF7" s="165">
        <f t="shared" si="1"/>
        <v>0</v>
      </c>
      <c r="AG7" s="165">
        <f t="shared" si="1"/>
        <v>0</v>
      </c>
      <c r="AH7" s="165">
        <f t="shared" si="1"/>
        <v>0</v>
      </c>
      <c r="AI7" s="165">
        <f t="shared" si="1"/>
        <v>0</v>
      </c>
      <c r="AJ7" s="165">
        <f t="shared" si="1"/>
        <v>0</v>
      </c>
      <c r="AK7" s="165">
        <f t="shared" si="1"/>
        <v>0</v>
      </c>
      <c r="AL7" s="165">
        <f t="shared" si="1"/>
        <v>0</v>
      </c>
      <c r="AM7" s="165" t="str">
        <f t="shared" si="6"/>
        <v/>
      </c>
    </row>
    <row r="8" spans="1:39">
      <c r="A8" s="345"/>
      <c r="B8" s="345"/>
      <c r="C8" s="345"/>
      <c r="D8" s="345"/>
      <c r="E8" s="345"/>
      <c r="F8" s="345"/>
      <c r="G8" s="171"/>
      <c r="H8" s="171"/>
      <c r="I8" s="171"/>
      <c r="J8" s="171"/>
      <c r="K8" s="171"/>
      <c r="L8" s="171"/>
      <c r="M8" s="171"/>
      <c r="N8" s="171"/>
      <c r="O8" s="171"/>
      <c r="P8" s="171"/>
      <c r="Q8" s="171"/>
      <c r="R8" s="171"/>
      <c r="S8" s="165" t="str">
        <f t="shared" si="0"/>
        <v/>
      </c>
      <c r="U8" s="349" t="str">
        <f t="shared" si="2"/>
        <v/>
      </c>
      <c r="V8" s="349"/>
      <c r="W8" s="349" t="str">
        <f t="shared" si="3"/>
        <v/>
      </c>
      <c r="X8" s="349"/>
      <c r="Y8" s="349" t="str">
        <f t="shared" si="4"/>
        <v/>
      </c>
      <c r="Z8" s="349"/>
      <c r="AA8" s="165">
        <f t="shared" si="5"/>
        <v>0</v>
      </c>
      <c r="AB8" s="165">
        <f t="shared" si="1"/>
        <v>0</v>
      </c>
      <c r="AC8" s="165">
        <f t="shared" si="1"/>
        <v>0</v>
      </c>
      <c r="AD8" s="165">
        <f t="shared" si="1"/>
        <v>0</v>
      </c>
      <c r="AE8" s="165">
        <f t="shared" si="1"/>
        <v>0</v>
      </c>
      <c r="AF8" s="165">
        <f t="shared" si="1"/>
        <v>0</v>
      </c>
      <c r="AG8" s="165">
        <f t="shared" si="1"/>
        <v>0</v>
      </c>
      <c r="AH8" s="165">
        <f t="shared" si="1"/>
        <v>0</v>
      </c>
      <c r="AI8" s="165">
        <f t="shared" si="1"/>
        <v>0</v>
      </c>
      <c r="AJ8" s="165">
        <f t="shared" si="1"/>
        <v>0</v>
      </c>
      <c r="AK8" s="165">
        <f t="shared" si="1"/>
        <v>0</v>
      </c>
      <c r="AL8" s="165">
        <f t="shared" si="1"/>
        <v>0</v>
      </c>
      <c r="AM8" s="165" t="str">
        <f t="shared" si="6"/>
        <v/>
      </c>
    </row>
    <row r="9" spans="1:39">
      <c r="A9" s="345"/>
      <c r="B9" s="345"/>
      <c r="C9" s="345"/>
      <c r="D9" s="345"/>
      <c r="E9" s="345"/>
      <c r="F9" s="345"/>
      <c r="G9" s="171"/>
      <c r="H9" s="171"/>
      <c r="I9" s="171"/>
      <c r="J9" s="171"/>
      <c r="K9" s="171"/>
      <c r="L9" s="171"/>
      <c r="M9" s="171"/>
      <c r="N9" s="171"/>
      <c r="O9" s="171"/>
      <c r="P9" s="171"/>
      <c r="Q9" s="171"/>
      <c r="R9" s="171"/>
      <c r="S9" s="165" t="str">
        <f t="shared" si="0"/>
        <v/>
      </c>
      <c r="U9" s="349" t="str">
        <f t="shared" si="2"/>
        <v/>
      </c>
      <c r="V9" s="349"/>
      <c r="W9" s="349" t="str">
        <f t="shared" si="3"/>
        <v/>
      </c>
      <c r="X9" s="349"/>
      <c r="Y9" s="349" t="str">
        <f t="shared" si="4"/>
        <v/>
      </c>
      <c r="Z9" s="349"/>
      <c r="AA9" s="165">
        <f t="shared" si="5"/>
        <v>0</v>
      </c>
      <c r="AB9" s="165">
        <f>IF(H9&gt;4,4,H9)</f>
        <v>0</v>
      </c>
      <c r="AC9" s="165">
        <f t="shared" si="1"/>
        <v>0</v>
      </c>
      <c r="AD9" s="165">
        <f t="shared" si="1"/>
        <v>0</v>
      </c>
      <c r="AE9" s="165">
        <f t="shared" si="1"/>
        <v>0</v>
      </c>
      <c r="AF9" s="165">
        <f t="shared" si="1"/>
        <v>0</v>
      </c>
      <c r="AG9" s="165">
        <f t="shared" si="1"/>
        <v>0</v>
      </c>
      <c r="AH9" s="165">
        <f t="shared" si="1"/>
        <v>0</v>
      </c>
      <c r="AI9" s="165">
        <f t="shared" si="1"/>
        <v>0</v>
      </c>
      <c r="AJ9" s="165">
        <f t="shared" si="1"/>
        <v>0</v>
      </c>
      <c r="AK9" s="165">
        <f t="shared" si="1"/>
        <v>0</v>
      </c>
      <c r="AL9" s="165">
        <f t="shared" si="1"/>
        <v>0</v>
      </c>
      <c r="AM9" s="165" t="str">
        <f t="shared" si="6"/>
        <v/>
      </c>
    </row>
    <row r="10" spans="1:39">
      <c r="A10" s="345"/>
      <c r="B10" s="345"/>
      <c r="C10" s="345"/>
      <c r="D10" s="345"/>
      <c r="E10" s="345"/>
      <c r="F10" s="345"/>
      <c r="G10" s="171"/>
      <c r="H10" s="171"/>
      <c r="I10" s="171"/>
      <c r="J10" s="171"/>
      <c r="K10" s="171"/>
      <c r="L10" s="171"/>
      <c r="M10" s="171"/>
      <c r="N10" s="171"/>
      <c r="O10" s="171"/>
      <c r="P10" s="171"/>
      <c r="Q10" s="171"/>
      <c r="R10" s="171"/>
      <c r="S10" s="165" t="str">
        <f t="shared" si="0"/>
        <v/>
      </c>
      <c r="U10" s="349" t="str">
        <f t="shared" si="2"/>
        <v/>
      </c>
      <c r="V10" s="349"/>
      <c r="W10" s="349" t="str">
        <f t="shared" si="3"/>
        <v/>
      </c>
      <c r="X10" s="349"/>
      <c r="Y10" s="349" t="str">
        <f t="shared" si="4"/>
        <v/>
      </c>
      <c r="Z10" s="349"/>
      <c r="AA10" s="165">
        <f t="shared" si="5"/>
        <v>0</v>
      </c>
      <c r="AB10" s="165">
        <f t="shared" si="1"/>
        <v>0</v>
      </c>
      <c r="AC10" s="165">
        <f t="shared" si="1"/>
        <v>0</v>
      </c>
      <c r="AD10" s="165">
        <f t="shared" si="1"/>
        <v>0</v>
      </c>
      <c r="AE10" s="165">
        <f t="shared" si="1"/>
        <v>0</v>
      </c>
      <c r="AF10" s="165">
        <f t="shared" si="1"/>
        <v>0</v>
      </c>
      <c r="AG10" s="165">
        <f t="shared" si="1"/>
        <v>0</v>
      </c>
      <c r="AH10" s="165">
        <f t="shared" si="1"/>
        <v>0</v>
      </c>
      <c r="AI10" s="165">
        <f t="shared" si="1"/>
        <v>0</v>
      </c>
      <c r="AJ10" s="165">
        <f t="shared" si="1"/>
        <v>0</v>
      </c>
      <c r="AK10" s="165">
        <f t="shared" si="1"/>
        <v>0</v>
      </c>
      <c r="AL10" s="165">
        <f t="shared" si="1"/>
        <v>0</v>
      </c>
      <c r="AM10" s="165" t="str">
        <f t="shared" si="6"/>
        <v/>
      </c>
    </row>
    <row r="11" spans="1:39">
      <c r="A11" s="345"/>
      <c r="B11" s="345"/>
      <c r="C11" s="345"/>
      <c r="D11" s="345"/>
      <c r="E11" s="345"/>
      <c r="F11" s="345"/>
      <c r="G11" s="171"/>
      <c r="H11" s="171"/>
      <c r="I11" s="171"/>
      <c r="J11" s="171"/>
      <c r="K11" s="171"/>
      <c r="L11" s="171"/>
      <c r="M11" s="171"/>
      <c r="N11" s="171"/>
      <c r="O11" s="171"/>
      <c r="P11" s="171"/>
      <c r="Q11" s="171"/>
      <c r="R11" s="171"/>
      <c r="S11" s="165" t="str">
        <f t="shared" si="0"/>
        <v/>
      </c>
      <c r="U11" s="349" t="str">
        <f t="shared" si="2"/>
        <v/>
      </c>
      <c r="V11" s="349"/>
      <c r="W11" s="349" t="str">
        <f t="shared" si="3"/>
        <v/>
      </c>
      <c r="X11" s="349"/>
      <c r="Y11" s="349" t="str">
        <f t="shared" si="4"/>
        <v/>
      </c>
      <c r="Z11" s="349"/>
      <c r="AA11" s="165">
        <f t="shared" si="5"/>
        <v>0</v>
      </c>
      <c r="AB11" s="165">
        <f t="shared" si="1"/>
        <v>0</v>
      </c>
      <c r="AC11" s="165">
        <f t="shared" si="1"/>
        <v>0</v>
      </c>
      <c r="AD11" s="165">
        <f t="shared" si="1"/>
        <v>0</v>
      </c>
      <c r="AE11" s="165">
        <f t="shared" si="1"/>
        <v>0</v>
      </c>
      <c r="AF11" s="165">
        <f t="shared" si="1"/>
        <v>0</v>
      </c>
      <c r="AG11" s="165">
        <f t="shared" si="1"/>
        <v>0</v>
      </c>
      <c r="AH11" s="165">
        <f t="shared" si="1"/>
        <v>0</v>
      </c>
      <c r="AI11" s="165">
        <f t="shared" si="1"/>
        <v>0</v>
      </c>
      <c r="AJ11" s="165">
        <f t="shared" si="1"/>
        <v>0</v>
      </c>
      <c r="AK11" s="165">
        <f t="shared" si="1"/>
        <v>0</v>
      </c>
      <c r="AL11" s="165">
        <f t="shared" si="1"/>
        <v>0</v>
      </c>
      <c r="AM11" s="165" t="str">
        <f t="shared" si="6"/>
        <v/>
      </c>
    </row>
    <row r="12" spans="1:39">
      <c r="A12" s="345"/>
      <c r="B12" s="345"/>
      <c r="C12" s="345"/>
      <c r="D12" s="345"/>
      <c r="E12" s="345"/>
      <c r="F12" s="345"/>
      <c r="G12" s="171"/>
      <c r="H12" s="171"/>
      <c r="I12" s="171"/>
      <c r="J12" s="171"/>
      <c r="K12" s="171"/>
      <c r="L12" s="171"/>
      <c r="M12" s="171"/>
      <c r="N12" s="171"/>
      <c r="O12" s="171"/>
      <c r="P12" s="171"/>
      <c r="Q12" s="171"/>
      <c r="R12" s="171"/>
      <c r="S12" s="165" t="str">
        <f t="shared" si="0"/>
        <v/>
      </c>
      <c r="U12" s="349" t="str">
        <f t="shared" si="2"/>
        <v/>
      </c>
      <c r="V12" s="349"/>
      <c r="W12" s="349" t="str">
        <f t="shared" si="3"/>
        <v/>
      </c>
      <c r="X12" s="349"/>
      <c r="Y12" s="349" t="str">
        <f t="shared" si="4"/>
        <v/>
      </c>
      <c r="Z12" s="349"/>
      <c r="AA12" s="165">
        <f t="shared" si="5"/>
        <v>0</v>
      </c>
      <c r="AB12" s="165">
        <f t="shared" si="1"/>
        <v>0</v>
      </c>
      <c r="AC12" s="165">
        <f t="shared" si="1"/>
        <v>0</v>
      </c>
      <c r="AD12" s="165">
        <f t="shared" si="1"/>
        <v>0</v>
      </c>
      <c r="AE12" s="165">
        <f t="shared" si="1"/>
        <v>0</v>
      </c>
      <c r="AF12" s="165">
        <f t="shared" si="1"/>
        <v>0</v>
      </c>
      <c r="AG12" s="165">
        <f t="shared" si="1"/>
        <v>0</v>
      </c>
      <c r="AH12" s="165">
        <f t="shared" si="1"/>
        <v>0</v>
      </c>
      <c r="AI12" s="165">
        <f t="shared" si="1"/>
        <v>0</v>
      </c>
      <c r="AJ12" s="165">
        <f t="shared" si="1"/>
        <v>0</v>
      </c>
      <c r="AK12" s="165">
        <f t="shared" si="1"/>
        <v>0</v>
      </c>
      <c r="AL12" s="165">
        <f t="shared" si="1"/>
        <v>0</v>
      </c>
      <c r="AM12" s="165" t="str">
        <f t="shared" si="6"/>
        <v/>
      </c>
    </row>
    <row r="13" spans="1:39">
      <c r="A13" s="345"/>
      <c r="B13" s="345"/>
      <c r="C13" s="345"/>
      <c r="D13" s="345"/>
      <c r="E13" s="345"/>
      <c r="F13" s="345"/>
      <c r="G13" s="171"/>
      <c r="H13" s="171"/>
      <c r="I13" s="171"/>
      <c r="J13" s="171"/>
      <c r="K13" s="171"/>
      <c r="L13" s="171"/>
      <c r="M13" s="171"/>
      <c r="N13" s="171"/>
      <c r="O13" s="171"/>
      <c r="P13" s="171"/>
      <c r="Q13" s="171"/>
      <c r="R13" s="171"/>
      <c r="S13" s="165" t="str">
        <f t="shared" si="0"/>
        <v/>
      </c>
      <c r="U13" s="349" t="str">
        <f t="shared" si="2"/>
        <v/>
      </c>
      <c r="V13" s="349"/>
      <c r="W13" s="349" t="str">
        <f t="shared" si="3"/>
        <v/>
      </c>
      <c r="X13" s="349"/>
      <c r="Y13" s="349" t="str">
        <f t="shared" si="4"/>
        <v/>
      </c>
      <c r="Z13" s="349"/>
      <c r="AA13" s="165">
        <f t="shared" si="5"/>
        <v>0</v>
      </c>
      <c r="AB13" s="165">
        <f t="shared" si="1"/>
        <v>0</v>
      </c>
      <c r="AC13" s="165">
        <f t="shared" si="1"/>
        <v>0</v>
      </c>
      <c r="AD13" s="165">
        <f t="shared" si="1"/>
        <v>0</v>
      </c>
      <c r="AE13" s="165">
        <f t="shared" si="1"/>
        <v>0</v>
      </c>
      <c r="AF13" s="165">
        <f t="shared" si="1"/>
        <v>0</v>
      </c>
      <c r="AG13" s="165">
        <f t="shared" si="1"/>
        <v>0</v>
      </c>
      <c r="AH13" s="165">
        <f t="shared" si="1"/>
        <v>0</v>
      </c>
      <c r="AI13" s="165">
        <f t="shared" si="1"/>
        <v>0</v>
      </c>
      <c r="AJ13" s="165">
        <f t="shared" si="1"/>
        <v>0</v>
      </c>
      <c r="AK13" s="165">
        <f t="shared" si="1"/>
        <v>0</v>
      </c>
      <c r="AL13" s="165">
        <f t="shared" si="1"/>
        <v>0</v>
      </c>
      <c r="AM13" s="165" t="str">
        <f t="shared" si="6"/>
        <v/>
      </c>
    </row>
    <row r="14" spans="1:39">
      <c r="A14" s="345"/>
      <c r="B14" s="345"/>
      <c r="C14" s="345"/>
      <c r="D14" s="345"/>
      <c r="E14" s="345"/>
      <c r="F14" s="345"/>
      <c r="G14" s="171"/>
      <c r="H14" s="171"/>
      <c r="I14" s="171"/>
      <c r="J14" s="171"/>
      <c r="K14" s="171"/>
      <c r="L14" s="171"/>
      <c r="M14" s="171"/>
      <c r="N14" s="171"/>
      <c r="O14" s="171"/>
      <c r="P14" s="171"/>
      <c r="Q14" s="171"/>
      <c r="R14" s="171"/>
      <c r="S14" s="165" t="str">
        <f t="shared" si="0"/>
        <v/>
      </c>
      <c r="U14" s="349" t="str">
        <f t="shared" si="2"/>
        <v/>
      </c>
      <c r="V14" s="349"/>
      <c r="W14" s="349" t="str">
        <f t="shared" si="3"/>
        <v/>
      </c>
      <c r="X14" s="349"/>
      <c r="Y14" s="349" t="str">
        <f t="shared" si="4"/>
        <v/>
      </c>
      <c r="Z14" s="349"/>
      <c r="AA14" s="165">
        <f t="shared" si="5"/>
        <v>0</v>
      </c>
      <c r="AB14" s="165">
        <f t="shared" si="1"/>
        <v>0</v>
      </c>
      <c r="AC14" s="165">
        <f t="shared" si="1"/>
        <v>0</v>
      </c>
      <c r="AD14" s="165">
        <f t="shared" si="1"/>
        <v>0</v>
      </c>
      <c r="AE14" s="165">
        <f t="shared" si="1"/>
        <v>0</v>
      </c>
      <c r="AF14" s="165">
        <f t="shared" si="1"/>
        <v>0</v>
      </c>
      <c r="AG14" s="165">
        <f t="shared" si="1"/>
        <v>0</v>
      </c>
      <c r="AH14" s="165">
        <f t="shared" si="1"/>
        <v>0</v>
      </c>
      <c r="AI14" s="165">
        <f t="shared" si="1"/>
        <v>0</v>
      </c>
      <c r="AJ14" s="165">
        <f t="shared" si="1"/>
        <v>0</v>
      </c>
      <c r="AK14" s="165">
        <f t="shared" si="1"/>
        <v>0</v>
      </c>
      <c r="AL14" s="165">
        <f t="shared" si="1"/>
        <v>0</v>
      </c>
      <c r="AM14" s="165" t="str">
        <f t="shared" si="6"/>
        <v/>
      </c>
    </row>
    <row r="15" spans="1:39">
      <c r="A15" s="345"/>
      <c r="B15" s="345"/>
      <c r="C15" s="345"/>
      <c r="D15" s="345"/>
      <c r="E15" s="345"/>
      <c r="F15" s="345"/>
      <c r="G15" s="171"/>
      <c r="H15" s="171"/>
      <c r="I15" s="171"/>
      <c r="J15" s="171"/>
      <c r="K15" s="171"/>
      <c r="L15" s="171"/>
      <c r="M15" s="171"/>
      <c r="N15" s="171"/>
      <c r="O15" s="171"/>
      <c r="P15" s="171"/>
      <c r="Q15" s="171"/>
      <c r="R15" s="171"/>
      <c r="S15" s="165" t="str">
        <f t="shared" si="0"/>
        <v/>
      </c>
      <c r="U15" s="349" t="str">
        <f t="shared" si="2"/>
        <v/>
      </c>
      <c r="V15" s="349"/>
      <c r="W15" s="349" t="str">
        <f t="shared" si="3"/>
        <v/>
      </c>
      <c r="X15" s="349"/>
      <c r="Y15" s="349" t="str">
        <f t="shared" si="4"/>
        <v/>
      </c>
      <c r="Z15" s="349"/>
      <c r="AA15" s="165">
        <f t="shared" si="5"/>
        <v>0</v>
      </c>
      <c r="AB15" s="165">
        <f t="shared" si="1"/>
        <v>0</v>
      </c>
      <c r="AC15" s="165">
        <f t="shared" si="1"/>
        <v>0</v>
      </c>
      <c r="AD15" s="165">
        <f t="shared" si="1"/>
        <v>0</v>
      </c>
      <c r="AE15" s="165">
        <f t="shared" si="1"/>
        <v>0</v>
      </c>
      <c r="AF15" s="165">
        <f t="shared" si="1"/>
        <v>0</v>
      </c>
      <c r="AG15" s="165">
        <f t="shared" si="1"/>
        <v>0</v>
      </c>
      <c r="AH15" s="165">
        <f t="shared" si="1"/>
        <v>0</v>
      </c>
      <c r="AI15" s="165">
        <f t="shared" si="1"/>
        <v>0</v>
      </c>
      <c r="AJ15" s="165">
        <f t="shared" si="1"/>
        <v>0</v>
      </c>
      <c r="AK15" s="165">
        <f t="shared" si="1"/>
        <v>0</v>
      </c>
      <c r="AL15" s="165">
        <f t="shared" si="1"/>
        <v>0</v>
      </c>
      <c r="AM15" s="165" t="str">
        <f t="shared" si="6"/>
        <v/>
      </c>
    </row>
    <row r="16" spans="1:39">
      <c r="A16" s="345"/>
      <c r="B16" s="345"/>
      <c r="C16" s="345"/>
      <c r="D16" s="345"/>
      <c r="E16" s="345"/>
      <c r="F16" s="345"/>
      <c r="G16" s="171"/>
      <c r="H16" s="171"/>
      <c r="I16" s="171"/>
      <c r="J16" s="171"/>
      <c r="K16" s="171"/>
      <c r="L16" s="171"/>
      <c r="M16" s="171"/>
      <c r="N16" s="171"/>
      <c r="O16" s="171"/>
      <c r="P16" s="171"/>
      <c r="Q16" s="171"/>
      <c r="R16" s="171"/>
      <c r="S16" s="165" t="str">
        <f t="shared" si="0"/>
        <v/>
      </c>
      <c r="U16" s="349" t="str">
        <f t="shared" si="2"/>
        <v/>
      </c>
      <c r="V16" s="349"/>
      <c r="W16" s="349" t="str">
        <f t="shared" si="3"/>
        <v/>
      </c>
      <c r="X16" s="349"/>
      <c r="Y16" s="349" t="str">
        <f t="shared" si="4"/>
        <v/>
      </c>
      <c r="Z16" s="349"/>
      <c r="AA16" s="165">
        <f t="shared" si="5"/>
        <v>0</v>
      </c>
      <c r="AB16" s="165">
        <f t="shared" si="1"/>
        <v>0</v>
      </c>
      <c r="AC16" s="165">
        <f t="shared" si="1"/>
        <v>0</v>
      </c>
      <c r="AD16" s="165">
        <f t="shared" si="1"/>
        <v>0</v>
      </c>
      <c r="AE16" s="165">
        <f t="shared" si="1"/>
        <v>0</v>
      </c>
      <c r="AF16" s="165">
        <f t="shared" si="1"/>
        <v>0</v>
      </c>
      <c r="AG16" s="165">
        <f t="shared" si="1"/>
        <v>0</v>
      </c>
      <c r="AH16" s="165">
        <f t="shared" si="1"/>
        <v>0</v>
      </c>
      <c r="AI16" s="165">
        <f t="shared" si="1"/>
        <v>0</v>
      </c>
      <c r="AJ16" s="165">
        <f t="shared" si="1"/>
        <v>0</v>
      </c>
      <c r="AK16" s="165">
        <f t="shared" si="1"/>
        <v>0</v>
      </c>
      <c r="AL16" s="165">
        <f t="shared" si="1"/>
        <v>0</v>
      </c>
      <c r="AM16" s="165" t="str">
        <f t="shared" si="6"/>
        <v/>
      </c>
    </row>
    <row r="17" spans="1:39">
      <c r="A17" s="345"/>
      <c r="B17" s="345"/>
      <c r="C17" s="345"/>
      <c r="D17" s="345"/>
      <c r="E17" s="345"/>
      <c r="F17" s="345"/>
      <c r="G17" s="171"/>
      <c r="H17" s="171"/>
      <c r="I17" s="171"/>
      <c r="J17" s="171"/>
      <c r="K17" s="171"/>
      <c r="L17" s="171"/>
      <c r="M17" s="171"/>
      <c r="N17" s="171"/>
      <c r="O17" s="171"/>
      <c r="P17" s="171"/>
      <c r="Q17" s="171"/>
      <c r="R17" s="171"/>
      <c r="S17" s="165" t="str">
        <f t="shared" si="0"/>
        <v/>
      </c>
      <c r="U17" s="349" t="str">
        <f t="shared" si="2"/>
        <v/>
      </c>
      <c r="V17" s="349"/>
      <c r="W17" s="349" t="str">
        <f t="shared" si="3"/>
        <v/>
      </c>
      <c r="X17" s="349"/>
      <c r="Y17" s="349" t="str">
        <f t="shared" si="4"/>
        <v/>
      </c>
      <c r="Z17" s="349"/>
      <c r="AA17" s="165">
        <f t="shared" si="5"/>
        <v>0</v>
      </c>
      <c r="AB17" s="165">
        <f t="shared" si="1"/>
        <v>0</v>
      </c>
      <c r="AC17" s="165">
        <f t="shared" si="1"/>
        <v>0</v>
      </c>
      <c r="AD17" s="165">
        <f t="shared" si="1"/>
        <v>0</v>
      </c>
      <c r="AE17" s="165">
        <f t="shared" si="1"/>
        <v>0</v>
      </c>
      <c r="AF17" s="165">
        <f t="shared" si="1"/>
        <v>0</v>
      </c>
      <c r="AG17" s="165">
        <f t="shared" si="1"/>
        <v>0</v>
      </c>
      <c r="AH17" s="165">
        <f t="shared" si="1"/>
        <v>0</v>
      </c>
      <c r="AI17" s="165">
        <f t="shared" si="1"/>
        <v>0</v>
      </c>
      <c r="AJ17" s="165">
        <f t="shared" si="1"/>
        <v>0</v>
      </c>
      <c r="AK17" s="165">
        <f t="shared" si="1"/>
        <v>0</v>
      </c>
      <c r="AL17" s="165">
        <f t="shared" si="1"/>
        <v>0</v>
      </c>
      <c r="AM17" s="165" t="str">
        <f t="shared" si="6"/>
        <v/>
      </c>
    </row>
    <row r="18" spans="1:39">
      <c r="F18" s="165" t="s">
        <v>255</v>
      </c>
      <c r="G18" s="165" t="str">
        <f>IF(SUM(G5:G17)=0,"",SUM(G5:G17))</f>
        <v/>
      </c>
      <c r="H18" s="165" t="str">
        <f t="shared" ref="H18:R18" si="7">IF(SUM(H5:H17)=0,"",SUM(H5:H17))</f>
        <v/>
      </c>
      <c r="I18" s="165" t="str">
        <f t="shared" si="7"/>
        <v/>
      </c>
      <c r="J18" s="165" t="str">
        <f t="shared" si="7"/>
        <v/>
      </c>
      <c r="K18" s="165" t="str">
        <f t="shared" si="7"/>
        <v/>
      </c>
      <c r="L18" s="165" t="str">
        <f t="shared" si="7"/>
        <v/>
      </c>
      <c r="M18" s="165" t="str">
        <f t="shared" si="7"/>
        <v/>
      </c>
      <c r="N18" s="165" t="str">
        <f t="shared" si="7"/>
        <v/>
      </c>
      <c r="O18" s="165" t="str">
        <f t="shared" si="7"/>
        <v/>
      </c>
      <c r="P18" s="165" t="str">
        <f t="shared" si="7"/>
        <v/>
      </c>
      <c r="Q18" s="165" t="str">
        <f t="shared" si="7"/>
        <v/>
      </c>
      <c r="R18" s="165" t="str">
        <f t="shared" si="7"/>
        <v/>
      </c>
      <c r="S18" s="165" t="str">
        <f t="shared" si="0"/>
        <v/>
      </c>
      <c r="Z18" s="165" t="s">
        <v>255</v>
      </c>
      <c r="AA18" s="165" t="str">
        <f>IF(SUM(AA5:AA17)=0,"",SUM(AA5:AA17))</f>
        <v/>
      </c>
      <c r="AB18" s="165" t="str">
        <f t="shared" ref="AB18:AL18" si="8">IF(SUM(AB5:AB17)=0,"",SUM(AB5:AB17))</f>
        <v/>
      </c>
      <c r="AC18" s="165" t="str">
        <f t="shared" si="8"/>
        <v/>
      </c>
      <c r="AD18" s="165" t="str">
        <f t="shared" si="8"/>
        <v/>
      </c>
      <c r="AE18" s="165" t="str">
        <f t="shared" si="8"/>
        <v/>
      </c>
      <c r="AF18" s="165" t="str">
        <f t="shared" si="8"/>
        <v/>
      </c>
      <c r="AG18" s="165" t="str">
        <f t="shared" si="8"/>
        <v/>
      </c>
      <c r="AH18" s="165" t="str">
        <f t="shared" si="8"/>
        <v/>
      </c>
      <c r="AI18" s="165" t="str">
        <f t="shared" si="8"/>
        <v/>
      </c>
      <c r="AJ18" s="165" t="str">
        <f t="shared" si="8"/>
        <v/>
      </c>
      <c r="AK18" s="165" t="str">
        <f t="shared" si="8"/>
        <v/>
      </c>
      <c r="AL18" s="165" t="str">
        <f t="shared" si="8"/>
        <v/>
      </c>
      <c r="AM18" s="165" t="str">
        <f t="shared" si="6"/>
        <v/>
      </c>
    </row>
    <row r="19" spans="1:39">
      <c r="A19" s="168" t="s">
        <v>258</v>
      </c>
      <c r="U19" s="168"/>
    </row>
    <row r="20" spans="1:39">
      <c r="A20" s="175" t="s">
        <v>273</v>
      </c>
      <c r="U20" s="168"/>
    </row>
  </sheetData>
  <mergeCells count="85">
    <mergeCell ref="Y17:Z17"/>
    <mergeCell ref="A16:B16"/>
    <mergeCell ref="C16:D16"/>
    <mergeCell ref="E16:F16"/>
    <mergeCell ref="U16:V16"/>
    <mergeCell ref="W16:X16"/>
    <mergeCell ref="Y16:Z16"/>
    <mergeCell ref="A17:B17"/>
    <mergeCell ref="C17:D17"/>
    <mergeCell ref="E17:F17"/>
    <mergeCell ref="U17:V17"/>
    <mergeCell ref="W17:X17"/>
    <mergeCell ref="Y15:Z15"/>
    <mergeCell ref="A14:B14"/>
    <mergeCell ref="C14:D14"/>
    <mergeCell ref="E14:F14"/>
    <mergeCell ref="U14:V14"/>
    <mergeCell ref="W14:X14"/>
    <mergeCell ref="Y14:Z14"/>
    <mergeCell ref="A15:B15"/>
    <mergeCell ref="C15:D15"/>
    <mergeCell ref="E15:F15"/>
    <mergeCell ref="U15:V15"/>
    <mergeCell ref="W15:X15"/>
    <mergeCell ref="Y13:Z13"/>
    <mergeCell ref="A12:B12"/>
    <mergeCell ref="C12:D12"/>
    <mergeCell ref="E12:F12"/>
    <mergeCell ref="U12:V12"/>
    <mergeCell ref="W12:X12"/>
    <mergeCell ref="Y12:Z12"/>
    <mergeCell ref="A13:B13"/>
    <mergeCell ref="C13:D13"/>
    <mergeCell ref="E13:F13"/>
    <mergeCell ref="U13:V13"/>
    <mergeCell ref="W13:X13"/>
    <mergeCell ref="Y11:Z11"/>
    <mergeCell ref="A10:B10"/>
    <mergeCell ref="C10:D10"/>
    <mergeCell ref="E10:F10"/>
    <mergeCell ref="U10:V10"/>
    <mergeCell ref="W10:X10"/>
    <mergeCell ref="Y10:Z10"/>
    <mergeCell ref="A11:B11"/>
    <mergeCell ref="C11:D11"/>
    <mergeCell ref="E11:F11"/>
    <mergeCell ref="U11:V11"/>
    <mergeCell ref="W11:X11"/>
    <mergeCell ref="Y9:Z9"/>
    <mergeCell ref="A8:B8"/>
    <mergeCell ref="C8:D8"/>
    <mergeCell ref="E8:F8"/>
    <mergeCell ref="U8:V8"/>
    <mergeCell ref="W8:X8"/>
    <mergeCell ref="Y8:Z8"/>
    <mergeCell ref="A9:B9"/>
    <mergeCell ref="C9:D9"/>
    <mergeCell ref="E9:F9"/>
    <mergeCell ref="U9:V9"/>
    <mergeCell ref="W9:X9"/>
    <mergeCell ref="Y7:Z7"/>
    <mergeCell ref="A6:B6"/>
    <mergeCell ref="C6:D6"/>
    <mergeCell ref="E6:F6"/>
    <mergeCell ref="U6:V6"/>
    <mergeCell ref="W6:X6"/>
    <mergeCell ref="Y6:Z6"/>
    <mergeCell ref="A7:B7"/>
    <mergeCell ref="C7:D7"/>
    <mergeCell ref="E7:F7"/>
    <mergeCell ref="U7:V7"/>
    <mergeCell ref="W7:X7"/>
    <mergeCell ref="Y4:Z4"/>
    <mergeCell ref="A5:B5"/>
    <mergeCell ref="C5:D5"/>
    <mergeCell ref="E5:F5"/>
    <mergeCell ref="U5:V5"/>
    <mergeCell ref="W5:X5"/>
    <mergeCell ref="Y5:Z5"/>
    <mergeCell ref="W4:X4"/>
    <mergeCell ref="A3:R3"/>
    <mergeCell ref="A4:B4"/>
    <mergeCell ref="C4:D4"/>
    <mergeCell ref="E4:F4"/>
    <mergeCell ref="U4:V4"/>
  </mergeCells>
  <phoneticPr fontId="8"/>
  <dataValidations count="1">
    <dataValidation type="list" allowBlank="1" showInputMessage="1" showErrorMessage="1" sqref="E5:F17" xr:uid="{A326BD74-EB7B-46D9-A3A1-DB0A87AF42C0}">
      <formula1>"事業対象者,要支援1,要支援2"</formula1>
    </dataValidation>
  </dataValidation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B1:CF39"/>
  <sheetViews>
    <sheetView showGridLines="0" showZeros="0" tabSelected="1" view="pageBreakPreview" zoomScaleNormal="100" workbookViewId="0">
      <pane ySplit="1" topLeftCell="A29" activePane="bottomLeft" state="frozen"/>
      <selection activeCell="B2" sqref="B2"/>
      <selection pane="bottomLeft" activeCell="E7" sqref="E7:L7"/>
    </sheetView>
  </sheetViews>
  <sheetFormatPr defaultColWidth="1.625" defaultRowHeight="18" customHeight="1"/>
  <cols>
    <col min="1" max="16384" width="1.625" style="30"/>
  </cols>
  <sheetData>
    <row r="1" spans="2:55" ht="39" customHeight="1">
      <c r="B1" s="398" t="s">
        <v>87</v>
      </c>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row>
    <row r="2" spans="2:55" ht="18" customHeight="1">
      <c r="B2" s="400" t="s">
        <v>237</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0"/>
    </row>
    <row r="3" spans="2:55" ht="18" customHeight="1">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row>
    <row r="7" spans="2:55" ht="18" customHeight="1">
      <c r="B7" s="319" t="s">
        <v>20</v>
      </c>
      <c r="C7" s="319"/>
      <c r="D7" s="319"/>
      <c r="E7" s="401"/>
      <c r="F7" s="402"/>
      <c r="G7" s="402"/>
      <c r="H7" s="402"/>
      <c r="I7" s="402"/>
      <c r="J7" s="402"/>
      <c r="K7" s="402"/>
      <c r="L7" s="402"/>
      <c r="M7" s="30" t="s">
        <v>37</v>
      </c>
    </row>
    <row r="11" spans="2:55" ht="18" customHeight="1">
      <c r="B11" s="192">
        <f>'(1)交付申請書'!B18:F18</f>
        <v>0</v>
      </c>
      <c r="C11" s="336"/>
      <c r="D11" s="336"/>
      <c r="E11" s="336"/>
      <c r="F11" s="336"/>
      <c r="G11" s="31" t="s">
        <v>238</v>
      </c>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2:55" ht="18" customHeight="1">
      <c r="C12" s="31"/>
      <c r="D12" s="31"/>
      <c r="E12" s="31"/>
      <c r="F12" s="31"/>
      <c r="G12" s="31"/>
      <c r="H12" s="31"/>
      <c r="I12" s="31"/>
      <c r="J12" s="31"/>
      <c r="K12" s="31"/>
      <c r="L12" s="31"/>
      <c r="M12" s="31"/>
      <c r="N12" s="31"/>
      <c r="O12" s="31"/>
      <c r="P12" s="31"/>
      <c r="Q12" s="31"/>
      <c r="R12" s="31"/>
      <c r="S12" s="31"/>
      <c r="T12" s="31"/>
      <c r="U12" s="31"/>
      <c r="V12" s="31"/>
      <c r="W12" s="31"/>
      <c r="X12" s="31"/>
      <c r="Y12" s="31"/>
      <c r="Z12" s="31"/>
      <c r="AA12" s="31"/>
    </row>
    <row r="16" spans="2:55" ht="18" customHeight="1">
      <c r="AM16" s="403"/>
      <c r="AN16" s="403"/>
      <c r="AO16" s="403"/>
      <c r="AP16" s="403"/>
      <c r="AQ16" s="403"/>
      <c r="AR16" s="320" t="s">
        <v>36</v>
      </c>
      <c r="AS16" s="320"/>
      <c r="AT16" s="195"/>
      <c r="AU16" s="195"/>
      <c r="AV16" s="320" t="s">
        <v>60</v>
      </c>
      <c r="AW16" s="320"/>
      <c r="AX16" s="195"/>
      <c r="AY16" s="195"/>
      <c r="AZ16" s="320" t="s">
        <v>22</v>
      </c>
      <c r="BA16" s="320"/>
    </row>
    <row r="19" spans="3:84" ht="18" customHeight="1">
      <c r="C19" s="30" t="s">
        <v>59</v>
      </c>
    </row>
    <row r="22" spans="3:84" ht="18" customHeight="1">
      <c r="Z22" s="30" t="s">
        <v>38</v>
      </c>
      <c r="AF22" s="183" t="s">
        <v>74</v>
      </c>
      <c r="AG22" s="183"/>
      <c r="AH22" s="321">
        <f>'(1)交付申請書'!AH7</f>
        <v>0</v>
      </c>
      <c r="AI22" s="322"/>
      <c r="AJ22" s="322"/>
      <c r="AK22" s="183" t="s">
        <v>75</v>
      </c>
      <c r="AL22" s="183"/>
      <c r="AM22" s="321">
        <f>'(1)交付申請書'!AM7</f>
        <v>0</v>
      </c>
      <c r="AN22" s="322"/>
      <c r="AO22" s="322"/>
      <c r="AP22" s="322"/>
      <c r="BD22" s="1"/>
      <c r="BE22" s="1"/>
      <c r="BF22" s="1"/>
      <c r="BG22" s="1"/>
      <c r="BH22" s="1"/>
      <c r="BT22" s="1"/>
      <c r="BU22" s="1"/>
      <c r="BV22" s="1"/>
      <c r="BW22" s="1"/>
      <c r="BX22" s="1"/>
      <c r="BY22" s="1"/>
      <c r="BZ22" s="1"/>
      <c r="CA22" s="1"/>
      <c r="CB22" s="1"/>
      <c r="CC22" s="1"/>
      <c r="CD22" s="1"/>
      <c r="CE22" s="1"/>
      <c r="CF22" s="1"/>
    </row>
    <row r="23" spans="3:84" ht="18" customHeight="1">
      <c r="N23" s="31"/>
      <c r="O23" s="31"/>
      <c r="P23" s="31"/>
      <c r="Q23" s="32"/>
      <c r="R23" s="32"/>
      <c r="S23" s="32"/>
      <c r="T23" s="32"/>
      <c r="U23" s="32"/>
      <c r="V23" s="32"/>
      <c r="W23" s="32"/>
      <c r="X23" s="32"/>
      <c r="Y23" s="32"/>
      <c r="Z23" s="32"/>
      <c r="AA23" s="183" t="s">
        <v>13</v>
      </c>
      <c r="AB23" s="183"/>
      <c r="AC23" s="183"/>
      <c r="AD23" s="183"/>
      <c r="AE23" s="183"/>
      <c r="AF23" s="324">
        <f>'(1)交付申請書'!AF8</f>
        <v>0</v>
      </c>
      <c r="AG23" s="324"/>
      <c r="AH23" s="324"/>
      <c r="AI23" s="324"/>
      <c r="AJ23" s="324"/>
      <c r="AK23" s="324"/>
      <c r="AL23" s="324"/>
      <c r="AM23" s="324"/>
      <c r="AN23" s="324"/>
      <c r="AO23" s="324"/>
      <c r="AP23" s="324"/>
      <c r="AQ23" s="324"/>
      <c r="AR23" s="324"/>
      <c r="AS23" s="324"/>
      <c r="AT23" s="324"/>
      <c r="AU23" s="324"/>
      <c r="AV23" s="324"/>
      <c r="AW23" s="324"/>
      <c r="AX23" s="324"/>
      <c r="AY23" s="324"/>
      <c r="AZ23" s="324"/>
      <c r="BA23" s="324"/>
      <c r="BB23" s="324"/>
      <c r="BC23" s="324"/>
    </row>
    <row r="24" spans="3:84" ht="18" customHeight="1">
      <c r="N24" s="31"/>
      <c r="O24" s="31"/>
      <c r="P24" s="31"/>
      <c r="Q24" s="32"/>
      <c r="R24" s="32"/>
      <c r="S24" s="32"/>
      <c r="T24" s="32"/>
      <c r="U24" s="32"/>
      <c r="V24" s="32"/>
      <c r="W24" s="32"/>
      <c r="X24" s="32"/>
      <c r="Y24" s="32"/>
      <c r="Z24" s="32"/>
      <c r="AA24" s="5"/>
      <c r="AB24" s="5"/>
      <c r="AC24" s="5"/>
      <c r="AD24" s="5"/>
      <c r="AE24" s="5"/>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324"/>
      <c r="BB24" s="324"/>
      <c r="BC24" s="324"/>
    </row>
    <row r="25" spans="3:84" ht="18" customHeight="1">
      <c r="N25" s="31"/>
      <c r="O25" s="31"/>
      <c r="P25" s="31"/>
      <c r="Q25" s="32"/>
      <c r="R25" s="32"/>
      <c r="S25" s="32"/>
      <c r="T25" s="32"/>
      <c r="U25" s="32"/>
      <c r="V25" s="32"/>
      <c r="W25" s="32"/>
      <c r="X25" s="32"/>
      <c r="Y25" s="32"/>
      <c r="Z25" s="29"/>
      <c r="AA25" s="183" t="s">
        <v>15</v>
      </c>
      <c r="AB25" s="183"/>
      <c r="AC25" s="183"/>
      <c r="AD25" s="183"/>
      <c r="AE25" s="183"/>
      <c r="AF25" s="323">
        <f>'(1)交付申請書'!AF10</f>
        <v>0</v>
      </c>
      <c r="AG25" s="323"/>
      <c r="AH25" s="323"/>
      <c r="AI25" s="323"/>
      <c r="AJ25" s="323"/>
      <c r="AK25" s="323"/>
      <c r="AL25" s="323"/>
      <c r="AM25" s="323"/>
      <c r="AN25" s="323"/>
      <c r="AO25" s="323"/>
      <c r="AP25" s="323"/>
      <c r="AQ25" s="323"/>
      <c r="AR25" s="323"/>
      <c r="AS25" s="323"/>
      <c r="AT25" s="323"/>
      <c r="AU25" s="323"/>
      <c r="AV25" s="323"/>
      <c r="AW25" s="323"/>
      <c r="AX25" s="323"/>
      <c r="AY25" s="323"/>
      <c r="AZ25" s="323"/>
      <c r="BA25" s="323"/>
      <c r="BB25" s="323"/>
      <c r="BC25" s="323"/>
    </row>
    <row r="26" spans="3:84" ht="18" customHeight="1">
      <c r="C26" s="7"/>
      <c r="D26" s="7"/>
      <c r="E26" s="7"/>
      <c r="AA26" s="183" t="s">
        <v>14</v>
      </c>
      <c r="AB26" s="183"/>
      <c r="AC26" s="183"/>
      <c r="AD26" s="183"/>
      <c r="AE26" s="183"/>
      <c r="AF26" s="316">
        <f>'(1)交付申請書'!AF11</f>
        <v>0</v>
      </c>
      <c r="AG26" s="316"/>
      <c r="AH26" s="316"/>
      <c r="AI26" s="316"/>
      <c r="AJ26" s="316"/>
      <c r="AK26" s="316"/>
      <c r="AL26" s="316"/>
      <c r="AM26" s="316"/>
      <c r="AN26" s="316"/>
      <c r="AO26" s="316"/>
      <c r="AP26" s="316"/>
      <c r="AQ26" s="316"/>
      <c r="AR26" s="316"/>
      <c r="AS26" s="316"/>
      <c r="AT26" s="316"/>
      <c r="AU26" s="316"/>
      <c r="AV26" s="316"/>
      <c r="AW26" s="316"/>
      <c r="AX26" s="316"/>
      <c r="AY26" s="316"/>
      <c r="AZ26" s="316"/>
      <c r="BA26" s="397"/>
      <c r="BB26" s="397"/>
      <c r="BC26" s="397"/>
    </row>
    <row r="27" spans="3:84" s="31" customFormat="1" ht="18" customHeight="1">
      <c r="AF27" s="31" t="s">
        <v>143</v>
      </c>
    </row>
    <row r="28" spans="3:84" s="31" customFormat="1" ht="18" customHeight="1"/>
    <row r="29" spans="3:84" ht="18" customHeight="1">
      <c r="C29" s="7"/>
      <c r="E29" s="7"/>
      <c r="G29" s="6" t="s">
        <v>61</v>
      </c>
    </row>
    <row r="30" spans="3:84" ht="18" customHeight="1">
      <c r="I30" s="413"/>
      <c r="J30" s="414"/>
      <c r="K30" s="414"/>
      <c r="L30" s="414"/>
      <c r="M30" s="414"/>
      <c r="N30" s="414"/>
      <c r="O30" s="414"/>
      <c r="P30" s="414"/>
      <c r="Q30" s="414"/>
      <c r="R30" s="414"/>
      <c r="S30" s="414"/>
      <c r="T30" s="414"/>
      <c r="U30" s="414"/>
      <c r="V30" s="414"/>
      <c r="W30" s="414"/>
      <c r="X30" s="414"/>
      <c r="Y30" s="414"/>
      <c r="Z30" s="405" t="s">
        <v>39</v>
      </c>
      <c r="AA30" s="405"/>
      <c r="AB30" s="405"/>
      <c r="AC30" s="405"/>
      <c r="AD30" s="433"/>
      <c r="AE30" s="425"/>
      <c r="AF30" s="426"/>
      <c r="AG30" s="426"/>
      <c r="AH30" s="426"/>
      <c r="AI30" s="426"/>
      <c r="AJ30" s="426"/>
      <c r="AK30" s="426"/>
      <c r="AL30" s="426"/>
      <c r="AM30" s="426"/>
      <c r="AN30" s="426"/>
      <c r="AO30" s="426"/>
      <c r="AP30" s="426"/>
      <c r="AQ30" s="426"/>
      <c r="AR30" s="426"/>
      <c r="AS30" s="440" t="s">
        <v>40</v>
      </c>
      <c r="AT30" s="440"/>
      <c r="AU30" s="440"/>
      <c r="AV30" s="440"/>
      <c r="AW30" s="441"/>
    </row>
    <row r="31" spans="3:84" ht="18" customHeight="1">
      <c r="I31" s="415"/>
      <c r="J31" s="416"/>
      <c r="K31" s="416"/>
      <c r="L31" s="416"/>
      <c r="M31" s="416"/>
      <c r="N31" s="416"/>
      <c r="O31" s="416"/>
      <c r="P31" s="416"/>
      <c r="Q31" s="416"/>
      <c r="R31" s="416"/>
      <c r="S31" s="416"/>
      <c r="T31" s="416"/>
      <c r="U31" s="416"/>
      <c r="V31" s="416"/>
      <c r="W31" s="416"/>
      <c r="X31" s="416"/>
      <c r="Y31" s="416"/>
      <c r="Z31" s="435" t="s">
        <v>41</v>
      </c>
      <c r="AA31" s="435"/>
      <c r="AB31" s="435"/>
      <c r="AC31" s="435"/>
      <c r="AD31" s="436"/>
      <c r="AE31" s="438"/>
      <c r="AF31" s="439"/>
      <c r="AG31" s="439"/>
      <c r="AH31" s="439"/>
      <c r="AI31" s="439"/>
      <c r="AJ31" s="439"/>
      <c r="AK31" s="439"/>
      <c r="AL31" s="439"/>
      <c r="AM31" s="439"/>
      <c r="AN31" s="439"/>
      <c r="AO31" s="439"/>
      <c r="AP31" s="439"/>
      <c r="AQ31" s="439"/>
      <c r="AR31" s="439"/>
      <c r="AS31" s="408" t="s">
        <v>42</v>
      </c>
      <c r="AT31" s="408"/>
      <c r="AU31" s="408"/>
      <c r="AV31" s="408"/>
      <c r="AW31" s="409"/>
    </row>
    <row r="32" spans="3:84" ht="18" customHeight="1">
      <c r="I32" s="417"/>
      <c r="J32" s="418"/>
      <c r="K32" s="418"/>
      <c r="L32" s="418"/>
      <c r="M32" s="418"/>
      <c r="N32" s="418"/>
      <c r="O32" s="418"/>
      <c r="P32" s="418"/>
      <c r="Q32" s="418"/>
      <c r="R32" s="418"/>
      <c r="S32" s="418"/>
      <c r="T32" s="418"/>
      <c r="U32" s="418"/>
      <c r="V32" s="418"/>
      <c r="W32" s="418"/>
      <c r="X32" s="418"/>
      <c r="Y32" s="418"/>
      <c r="Z32" s="435" t="s">
        <v>43</v>
      </c>
      <c r="AA32" s="435"/>
      <c r="AB32" s="435"/>
      <c r="AC32" s="435"/>
      <c r="AD32" s="436"/>
      <c r="AE32" s="427"/>
      <c r="AF32" s="428"/>
      <c r="AG32" s="428"/>
      <c r="AH32" s="428"/>
      <c r="AI32" s="428"/>
      <c r="AJ32" s="428"/>
      <c r="AK32" s="428"/>
      <c r="AL32" s="428"/>
      <c r="AM32" s="428"/>
      <c r="AN32" s="428"/>
      <c r="AO32" s="428"/>
      <c r="AP32" s="428"/>
      <c r="AQ32" s="428"/>
      <c r="AR32" s="428"/>
      <c r="AS32" s="408" t="s">
        <v>44</v>
      </c>
      <c r="AT32" s="408"/>
      <c r="AU32" s="408"/>
      <c r="AV32" s="408"/>
      <c r="AW32" s="409"/>
    </row>
    <row r="33" spans="9:49" ht="18" customHeight="1">
      <c r="I33" s="410" t="s">
        <v>45</v>
      </c>
      <c r="J33" s="411"/>
      <c r="K33" s="411"/>
      <c r="L33" s="411"/>
      <c r="M33" s="411"/>
      <c r="N33" s="411"/>
      <c r="O33" s="412"/>
      <c r="P33" s="404" t="s">
        <v>50</v>
      </c>
      <c r="Q33" s="405"/>
      <c r="R33" s="405"/>
      <c r="S33" s="405"/>
      <c r="T33" s="405"/>
      <c r="U33" s="433"/>
      <c r="V33" s="404" t="s">
        <v>77</v>
      </c>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33"/>
    </row>
    <row r="34" spans="9:49" ht="18" customHeight="1">
      <c r="I34" s="410"/>
      <c r="J34" s="411"/>
      <c r="K34" s="411"/>
      <c r="L34" s="411"/>
      <c r="M34" s="411"/>
      <c r="N34" s="411"/>
      <c r="O34" s="412"/>
      <c r="P34" s="434"/>
      <c r="Q34" s="435"/>
      <c r="R34" s="435"/>
      <c r="S34" s="435"/>
      <c r="T34" s="435"/>
      <c r="U34" s="436"/>
      <c r="V34" s="425"/>
      <c r="W34" s="426"/>
      <c r="X34" s="426"/>
      <c r="Y34" s="426"/>
      <c r="Z34" s="429"/>
      <c r="AA34" s="429"/>
      <c r="AB34" s="429"/>
      <c r="AC34" s="429"/>
      <c r="AD34" s="429"/>
      <c r="AE34" s="429"/>
      <c r="AF34" s="429"/>
      <c r="AG34" s="429"/>
      <c r="AH34" s="429"/>
      <c r="AI34" s="429"/>
      <c r="AJ34" s="429"/>
      <c r="AK34" s="429"/>
      <c r="AL34" s="429"/>
      <c r="AM34" s="429"/>
      <c r="AN34" s="429"/>
      <c r="AO34" s="429"/>
      <c r="AP34" s="429"/>
      <c r="AQ34" s="429"/>
      <c r="AR34" s="429"/>
      <c r="AS34" s="429"/>
      <c r="AT34" s="426"/>
      <c r="AU34" s="426"/>
      <c r="AV34" s="426"/>
      <c r="AW34" s="431"/>
    </row>
    <row r="35" spans="9:49" ht="18" customHeight="1">
      <c r="I35" s="410"/>
      <c r="J35" s="411"/>
      <c r="K35" s="411"/>
      <c r="L35" s="411"/>
      <c r="M35" s="411"/>
      <c r="N35" s="411"/>
      <c r="O35" s="412"/>
      <c r="P35" s="406"/>
      <c r="Q35" s="407"/>
      <c r="R35" s="407"/>
      <c r="S35" s="407"/>
      <c r="T35" s="407"/>
      <c r="U35" s="437"/>
      <c r="V35" s="427"/>
      <c r="W35" s="428"/>
      <c r="X35" s="428"/>
      <c r="Y35" s="428"/>
      <c r="Z35" s="430"/>
      <c r="AA35" s="430"/>
      <c r="AB35" s="430"/>
      <c r="AC35" s="430"/>
      <c r="AD35" s="430"/>
      <c r="AE35" s="430"/>
      <c r="AF35" s="430"/>
      <c r="AG35" s="430"/>
      <c r="AH35" s="430"/>
      <c r="AI35" s="430"/>
      <c r="AJ35" s="430"/>
      <c r="AK35" s="430"/>
      <c r="AL35" s="430"/>
      <c r="AM35" s="430"/>
      <c r="AN35" s="430"/>
      <c r="AO35" s="430"/>
      <c r="AP35" s="430"/>
      <c r="AQ35" s="430"/>
      <c r="AR35" s="430"/>
      <c r="AS35" s="430"/>
      <c r="AT35" s="428"/>
      <c r="AU35" s="428"/>
      <c r="AV35" s="428"/>
      <c r="AW35" s="432"/>
    </row>
    <row r="36" spans="9:49" ht="18" customHeight="1">
      <c r="I36" s="404" t="s">
        <v>46</v>
      </c>
      <c r="J36" s="405"/>
      <c r="K36" s="405"/>
      <c r="L36" s="405"/>
      <c r="M36" s="405"/>
      <c r="N36" s="405"/>
      <c r="O36" s="405"/>
      <c r="P36" s="405"/>
      <c r="Q36" s="405"/>
      <c r="R36" s="405"/>
      <c r="S36" s="405"/>
      <c r="T36" s="405"/>
      <c r="U36" s="405"/>
      <c r="V36" s="419"/>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1"/>
    </row>
    <row r="37" spans="9:49" ht="18" customHeight="1">
      <c r="I37" s="406"/>
      <c r="J37" s="407"/>
      <c r="K37" s="407"/>
      <c r="L37" s="407"/>
      <c r="M37" s="407"/>
      <c r="N37" s="407"/>
      <c r="O37" s="407"/>
      <c r="P37" s="407"/>
      <c r="Q37" s="407"/>
      <c r="R37" s="407"/>
      <c r="S37" s="407"/>
      <c r="T37" s="407"/>
      <c r="U37" s="407"/>
      <c r="V37" s="422"/>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4"/>
    </row>
    <row r="38" spans="9:49" ht="18" customHeight="1">
      <c r="I38" s="404" t="s">
        <v>47</v>
      </c>
      <c r="J38" s="405"/>
      <c r="K38" s="405"/>
      <c r="L38" s="405"/>
      <c r="M38" s="405"/>
      <c r="N38" s="405"/>
      <c r="O38" s="405"/>
      <c r="P38" s="405"/>
      <c r="Q38" s="405"/>
      <c r="R38" s="405"/>
      <c r="S38" s="405"/>
      <c r="T38" s="405"/>
      <c r="U38" s="405"/>
      <c r="V38" s="419"/>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1"/>
    </row>
    <row r="39" spans="9:49" ht="18" customHeight="1">
      <c r="I39" s="406"/>
      <c r="J39" s="407"/>
      <c r="K39" s="407"/>
      <c r="L39" s="407"/>
      <c r="M39" s="407"/>
      <c r="N39" s="407"/>
      <c r="O39" s="407"/>
      <c r="P39" s="407"/>
      <c r="Q39" s="407"/>
      <c r="R39" s="407"/>
      <c r="S39" s="407"/>
      <c r="T39" s="407"/>
      <c r="U39" s="407"/>
      <c r="V39" s="422"/>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4"/>
    </row>
  </sheetData>
  <sheetProtection formatCells="0"/>
  <mergeCells count="44">
    <mergeCell ref="AE30:AR32"/>
    <mergeCell ref="Z30:AD30"/>
    <mergeCell ref="AS30:AW30"/>
    <mergeCell ref="Z31:AD31"/>
    <mergeCell ref="AS31:AW31"/>
    <mergeCell ref="Z32:AD32"/>
    <mergeCell ref="I36:U37"/>
    <mergeCell ref="I38:U39"/>
    <mergeCell ref="AS32:AW32"/>
    <mergeCell ref="I33:O35"/>
    <mergeCell ref="I30:Y32"/>
    <mergeCell ref="V36:AW37"/>
    <mergeCell ref="V34:Y35"/>
    <mergeCell ref="Z34:AC35"/>
    <mergeCell ref="AD34:AG35"/>
    <mergeCell ref="AH34:AK35"/>
    <mergeCell ref="AL34:AO35"/>
    <mergeCell ref="AP34:AS35"/>
    <mergeCell ref="AT34:AW35"/>
    <mergeCell ref="P33:U35"/>
    <mergeCell ref="V38:AW39"/>
    <mergeCell ref="V33:AW33"/>
    <mergeCell ref="B1:BC1"/>
    <mergeCell ref="AF22:AG22"/>
    <mergeCell ref="AH22:AJ22"/>
    <mergeCell ref="AK22:AL22"/>
    <mergeCell ref="AM22:AP22"/>
    <mergeCell ref="B2:BC3"/>
    <mergeCell ref="B7:D7"/>
    <mergeCell ref="B11:F11"/>
    <mergeCell ref="E7:L7"/>
    <mergeCell ref="AM16:AQ16"/>
    <mergeCell ref="AR16:AS16"/>
    <mergeCell ref="AT16:AU16"/>
    <mergeCell ref="AX16:AY16"/>
    <mergeCell ref="AV16:AW16"/>
    <mergeCell ref="AZ16:BA16"/>
    <mergeCell ref="AA23:AE23"/>
    <mergeCell ref="AF23:BC24"/>
    <mergeCell ref="AA25:AE25"/>
    <mergeCell ref="AF25:BC25"/>
    <mergeCell ref="AA26:AE26"/>
    <mergeCell ref="BA26:BC26"/>
    <mergeCell ref="AF26:AZ26"/>
  </mergeCells>
  <phoneticPr fontId="8"/>
  <dataValidations count="1">
    <dataValidation imeMode="halfKatakana" allowBlank="1" showInputMessage="1" showErrorMessage="1" sqref="V36:AW37" xr:uid="{00000000-0002-0000-0D00-000000000000}"/>
  </dataValidations>
  <printOptions horizontalCentered="1" verticalCentered="1"/>
  <pageMargins left="0.78740157480314965" right="0.59055118110236227" top="0.78740157480314965" bottom="0.78740157480314965"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U80"/>
  <sheetViews>
    <sheetView showGridLines="0" view="pageBreakPreview" zoomScaleNormal="100" zoomScaleSheetLayoutView="100" workbookViewId="0">
      <pane xSplit="4" ySplit="6" topLeftCell="E7" activePane="bottomRight" state="frozen"/>
      <selection activeCell="AI14" sqref="AI14:AN14"/>
      <selection pane="topRight" activeCell="AI14" sqref="AI14:AN14"/>
      <selection pane="bottomLeft" activeCell="AI14" sqref="AI14:AN14"/>
      <selection pane="bottomRight" activeCell="J7" sqref="J7:J11"/>
    </sheetView>
  </sheetViews>
  <sheetFormatPr defaultColWidth="1.625" defaultRowHeight="15" customHeight="1"/>
  <cols>
    <col min="1" max="2" width="1.625" style="10"/>
    <col min="3" max="4" width="3.625" style="10" customWidth="1"/>
    <col min="5" max="5" width="14.375" style="10" customWidth="1"/>
    <col min="6" max="6" width="31.375" style="10" customWidth="1"/>
    <col min="7" max="7" width="6.5" style="10" customWidth="1"/>
    <col min="8" max="8" width="6.5" style="99" customWidth="1"/>
    <col min="9" max="9" width="6.375" style="99" customWidth="1"/>
    <col min="10" max="10" width="5" style="99" customWidth="1"/>
    <col min="11" max="11" width="6.875" style="99" bestFit="1" customWidth="1"/>
    <col min="12" max="12" width="8.375" style="99" bestFit="1" customWidth="1"/>
    <col min="13" max="13" width="1.625" style="10"/>
    <col min="14" max="14" width="8" style="10" customWidth="1"/>
    <col min="15" max="15" width="7.875" style="10" customWidth="1"/>
    <col min="16" max="17" width="6" style="10" customWidth="1"/>
    <col min="18" max="18" width="3" style="10" bestFit="1" customWidth="1"/>
    <col min="19" max="19" width="15.875" style="10" customWidth="1"/>
    <col min="20" max="20" width="5.25" style="10" bestFit="1" customWidth="1"/>
    <col min="21" max="21" width="6.625" style="10" customWidth="1"/>
    <col min="22" max="22" width="14" style="10" customWidth="1"/>
    <col min="23" max="16384" width="1.625" style="10"/>
  </cols>
  <sheetData>
    <row r="1" spans="2:21" ht="26.25" customHeight="1">
      <c r="B1" s="133" t="s">
        <v>191</v>
      </c>
      <c r="S1" s="10" t="s">
        <v>158</v>
      </c>
      <c r="T1" s="10" t="s">
        <v>157</v>
      </c>
    </row>
    <row r="2" spans="2:21" ht="15" customHeight="1">
      <c r="B2" s="227" t="str">
        <f>'(10)実績及び効果'!G2&amp;"年度　桑名市健康・ケア教室事業計画書"</f>
        <v>0年度　桑名市健康・ケア教室事業計画書</v>
      </c>
      <c r="C2" s="227"/>
      <c r="D2" s="227"/>
      <c r="E2" s="227"/>
      <c r="F2" s="227"/>
      <c r="G2" s="227"/>
      <c r="H2" s="227"/>
      <c r="I2" s="227"/>
      <c r="J2" s="227"/>
      <c r="K2" s="227"/>
      <c r="L2" s="227"/>
      <c r="M2" s="227"/>
      <c r="N2" s="11"/>
      <c r="O2" s="11"/>
      <c r="P2" s="11"/>
      <c r="Q2" s="11"/>
      <c r="R2" s="10" t="s">
        <v>176</v>
      </c>
      <c r="S2" s="10" t="s">
        <v>177</v>
      </c>
      <c r="T2" s="10">
        <v>0</v>
      </c>
      <c r="U2" s="12"/>
    </row>
    <row r="3" spans="2:21" ht="15" customHeight="1">
      <c r="C3" s="108"/>
      <c r="D3" s="108"/>
      <c r="E3" s="108"/>
      <c r="F3" s="108"/>
      <c r="G3" s="108"/>
      <c r="H3" s="12"/>
      <c r="I3" s="12"/>
      <c r="J3" s="12"/>
      <c r="K3" s="12"/>
      <c r="L3" s="12"/>
      <c r="M3" s="12"/>
      <c r="N3" s="11"/>
      <c r="O3" s="11"/>
      <c r="P3" s="11"/>
      <c r="Q3" s="11"/>
      <c r="R3" s="10">
        <v>0</v>
      </c>
      <c r="S3" s="109" t="s">
        <v>153</v>
      </c>
      <c r="T3" s="10">
        <v>1500</v>
      </c>
      <c r="U3" s="12"/>
    </row>
    <row r="4" spans="2:21" ht="15" customHeight="1">
      <c r="C4" s="228" t="s">
        <v>10</v>
      </c>
      <c r="D4" s="228" t="s">
        <v>22</v>
      </c>
      <c r="E4" s="231" t="s">
        <v>163</v>
      </c>
      <c r="F4" s="231" t="s">
        <v>151</v>
      </c>
      <c r="G4" s="233" t="s">
        <v>164</v>
      </c>
      <c r="H4" s="235" t="s">
        <v>165</v>
      </c>
      <c r="I4" s="118" t="s">
        <v>152</v>
      </c>
      <c r="J4" s="119"/>
      <c r="K4" s="119"/>
      <c r="L4" s="120"/>
      <c r="M4" s="12"/>
      <c r="R4" s="10">
        <v>1</v>
      </c>
      <c r="S4" s="10" t="s">
        <v>154</v>
      </c>
      <c r="T4" s="10">
        <v>2500</v>
      </c>
    </row>
    <row r="5" spans="2:21" ht="27" customHeight="1">
      <c r="C5" s="229"/>
      <c r="D5" s="229"/>
      <c r="E5" s="232"/>
      <c r="F5" s="232"/>
      <c r="G5" s="234"/>
      <c r="H5" s="236"/>
      <c r="I5" s="128" t="s">
        <v>162</v>
      </c>
      <c r="J5" s="129" t="s">
        <v>159</v>
      </c>
      <c r="K5" s="129" t="s">
        <v>161</v>
      </c>
      <c r="L5" s="129" t="s">
        <v>184</v>
      </c>
      <c r="O5" s="122"/>
      <c r="P5" s="122"/>
      <c r="Q5" s="122"/>
      <c r="R5" s="10">
        <v>2</v>
      </c>
      <c r="S5" s="10" t="s">
        <v>155</v>
      </c>
      <c r="T5" s="10">
        <v>4000</v>
      </c>
    </row>
    <row r="6" spans="2:21" ht="12">
      <c r="C6" s="230"/>
      <c r="D6" s="230"/>
      <c r="E6" s="131" t="s">
        <v>166</v>
      </c>
      <c r="F6" s="131" t="s">
        <v>167</v>
      </c>
      <c r="G6" s="131" t="s">
        <v>168</v>
      </c>
      <c r="H6" s="132" t="s">
        <v>169</v>
      </c>
      <c r="I6" s="130" t="s">
        <v>170</v>
      </c>
      <c r="J6" s="131" t="s">
        <v>171</v>
      </c>
      <c r="K6" s="131" t="s">
        <v>172</v>
      </c>
      <c r="L6" s="131" t="s">
        <v>173</v>
      </c>
      <c r="R6" s="10">
        <v>3</v>
      </c>
      <c r="S6" s="10" t="s">
        <v>156</v>
      </c>
      <c r="T6" s="10">
        <v>5000</v>
      </c>
    </row>
    <row r="7" spans="2:21" ht="21.75" customHeight="1">
      <c r="C7" s="101">
        <v>4</v>
      </c>
      <c r="D7" s="102"/>
      <c r="E7" s="121"/>
      <c r="F7" s="102"/>
      <c r="G7" s="144"/>
      <c r="H7" s="145"/>
      <c r="I7" s="215"/>
      <c r="J7" s="217"/>
      <c r="K7" s="220">
        <f>COUNTIF(D7:D11,"&gt;0")</f>
        <v>0</v>
      </c>
      <c r="L7" s="222" t="str">
        <f>IF(J7="","",K10*INDEX(T$2:T$6,MATCH(J7,R$2:R$6,0)))</f>
        <v/>
      </c>
      <c r="O7" s="122"/>
    </row>
    <row r="8" spans="2:21" ht="21.75" customHeight="1">
      <c r="C8" s="115"/>
      <c r="D8" s="104"/>
      <c r="E8" s="104"/>
      <c r="F8" s="104"/>
      <c r="G8" s="146"/>
      <c r="H8" s="147"/>
      <c r="I8" s="216"/>
      <c r="J8" s="218"/>
      <c r="K8" s="221"/>
      <c r="L8" s="223"/>
      <c r="O8" s="122"/>
    </row>
    <row r="9" spans="2:21" ht="21.75" customHeight="1">
      <c r="C9" s="115"/>
      <c r="D9" s="104"/>
      <c r="E9" s="104"/>
      <c r="F9" s="104"/>
      <c r="G9" s="146"/>
      <c r="H9" s="147"/>
      <c r="I9" s="216"/>
      <c r="J9" s="218"/>
      <c r="K9" s="221"/>
      <c r="L9" s="223"/>
      <c r="O9" s="122"/>
    </row>
    <row r="10" spans="2:21" ht="21.75" customHeight="1">
      <c r="C10" s="115"/>
      <c r="D10" s="104"/>
      <c r="E10" s="104"/>
      <c r="F10" s="104"/>
      <c r="G10" s="146"/>
      <c r="H10" s="147"/>
      <c r="I10" s="216"/>
      <c r="J10" s="218"/>
      <c r="K10" s="224">
        <f>IF(K7&gt;4,4,K7)</f>
        <v>0</v>
      </c>
      <c r="L10" s="223"/>
      <c r="O10" s="122"/>
    </row>
    <row r="11" spans="2:21" ht="21.75" customHeight="1">
      <c r="C11" s="100"/>
      <c r="D11" s="105"/>
      <c r="E11" s="105"/>
      <c r="F11" s="105"/>
      <c r="G11" s="148"/>
      <c r="H11" s="149"/>
      <c r="I11" s="214"/>
      <c r="J11" s="219"/>
      <c r="K11" s="225"/>
      <c r="L11" s="202"/>
      <c r="O11" s="122"/>
    </row>
    <row r="12" spans="2:21" ht="21.75" customHeight="1">
      <c r="C12" s="101">
        <v>5</v>
      </c>
      <c r="D12" s="102"/>
      <c r="E12" s="121"/>
      <c r="F12" s="102"/>
      <c r="G12" s="144"/>
      <c r="H12" s="145"/>
      <c r="I12" s="215"/>
      <c r="J12" s="217"/>
      <c r="K12" s="220">
        <f>COUNTIF(D12:D16,"&gt;0")</f>
        <v>0</v>
      </c>
      <c r="L12" s="222" t="str">
        <f t="shared" ref="L12" si="0">IF(J12="","",K15*INDEX(T$2:T$6,MATCH(J12,R$2:R$6,0)))</f>
        <v/>
      </c>
      <c r="O12" s="122"/>
    </row>
    <row r="13" spans="2:21" ht="21.75" customHeight="1">
      <c r="C13" s="115"/>
      <c r="D13" s="104"/>
      <c r="E13" s="104"/>
      <c r="F13" s="104"/>
      <c r="G13" s="146"/>
      <c r="H13" s="147"/>
      <c r="I13" s="216"/>
      <c r="J13" s="218"/>
      <c r="K13" s="221"/>
      <c r="L13" s="223"/>
      <c r="O13" s="122"/>
    </row>
    <row r="14" spans="2:21" ht="21.75" customHeight="1">
      <c r="C14" s="115"/>
      <c r="D14" s="104"/>
      <c r="E14" s="104"/>
      <c r="F14" s="104"/>
      <c r="G14" s="146"/>
      <c r="H14" s="147"/>
      <c r="I14" s="216"/>
      <c r="J14" s="218"/>
      <c r="K14" s="221"/>
      <c r="L14" s="223"/>
      <c r="O14" s="122"/>
    </row>
    <row r="15" spans="2:21" ht="21.75" customHeight="1">
      <c r="C15" s="115"/>
      <c r="D15" s="104"/>
      <c r="E15" s="104"/>
      <c r="F15" s="104"/>
      <c r="G15" s="146"/>
      <c r="H15" s="147"/>
      <c r="I15" s="216"/>
      <c r="J15" s="218"/>
      <c r="K15" s="224">
        <f t="shared" ref="K15" si="1">IF(K12&gt;4,4,K12)</f>
        <v>0</v>
      </c>
      <c r="L15" s="223"/>
      <c r="O15" s="122"/>
    </row>
    <row r="16" spans="2:21" ht="21.75" customHeight="1">
      <c r="C16" s="100"/>
      <c r="D16" s="105"/>
      <c r="E16" s="105"/>
      <c r="F16" s="105"/>
      <c r="G16" s="148"/>
      <c r="H16" s="149"/>
      <c r="I16" s="214"/>
      <c r="J16" s="219"/>
      <c r="K16" s="225"/>
      <c r="L16" s="202"/>
      <c r="O16" s="122"/>
    </row>
    <row r="17" spans="2:20" ht="21.75" customHeight="1">
      <c r="C17" s="101">
        <v>6</v>
      </c>
      <c r="D17" s="102"/>
      <c r="E17" s="102"/>
      <c r="F17" s="102"/>
      <c r="G17" s="144"/>
      <c r="H17" s="145"/>
      <c r="I17" s="215"/>
      <c r="J17" s="217"/>
      <c r="K17" s="220">
        <f>COUNTIF(D17:D21,"&gt;0")</f>
        <v>0</v>
      </c>
      <c r="L17" s="222" t="str">
        <f t="shared" ref="L17" si="2">IF(J17="","",K20*INDEX(T$2:T$6,MATCH(J17,R$2:R$6,0)))</f>
        <v/>
      </c>
      <c r="O17" s="122"/>
    </row>
    <row r="18" spans="2:20" ht="21.75" customHeight="1">
      <c r="C18" s="115"/>
      <c r="D18" s="104"/>
      <c r="E18" s="104"/>
      <c r="F18" s="104"/>
      <c r="G18" s="146"/>
      <c r="H18" s="147"/>
      <c r="I18" s="216"/>
      <c r="J18" s="218"/>
      <c r="K18" s="221"/>
      <c r="L18" s="223"/>
      <c r="O18" s="122"/>
    </row>
    <row r="19" spans="2:20" ht="21.75" customHeight="1">
      <c r="C19" s="115"/>
      <c r="D19" s="104"/>
      <c r="E19" s="104"/>
      <c r="F19" s="104"/>
      <c r="G19" s="146"/>
      <c r="H19" s="147"/>
      <c r="I19" s="216"/>
      <c r="J19" s="218"/>
      <c r="K19" s="221"/>
      <c r="L19" s="223"/>
      <c r="O19" s="122"/>
    </row>
    <row r="20" spans="2:20" ht="21.75" customHeight="1">
      <c r="C20" s="115"/>
      <c r="D20" s="104"/>
      <c r="E20" s="104"/>
      <c r="F20" s="104"/>
      <c r="G20" s="146"/>
      <c r="H20" s="147"/>
      <c r="I20" s="216"/>
      <c r="J20" s="218"/>
      <c r="K20" s="224">
        <f t="shared" ref="K20" si="3">IF(K17&gt;4,4,K17)</f>
        <v>0</v>
      </c>
      <c r="L20" s="223"/>
      <c r="O20" s="122"/>
    </row>
    <row r="21" spans="2:20" ht="21.75" customHeight="1">
      <c r="C21" s="100"/>
      <c r="D21" s="105"/>
      <c r="E21" s="105"/>
      <c r="F21" s="105"/>
      <c r="G21" s="148"/>
      <c r="H21" s="149"/>
      <c r="I21" s="214"/>
      <c r="J21" s="219"/>
      <c r="K21" s="225"/>
      <c r="L21" s="202"/>
      <c r="O21" s="122"/>
    </row>
    <row r="22" spans="2:20" ht="21.75" customHeight="1">
      <c r="C22" s="101">
        <v>7</v>
      </c>
      <c r="D22" s="102"/>
      <c r="E22" s="102"/>
      <c r="F22" s="102"/>
      <c r="G22" s="144"/>
      <c r="H22" s="145"/>
      <c r="I22" s="215"/>
      <c r="J22" s="217"/>
      <c r="K22" s="220">
        <f>COUNTIF(D22:D26,"&gt;0")</f>
        <v>0</v>
      </c>
      <c r="L22" s="222" t="str">
        <f t="shared" ref="L22" si="4">IF(J22="","",K25*INDEX(T$2:T$6,MATCH(J22,R$2:R$6,0)))</f>
        <v/>
      </c>
      <c r="O22" s="122"/>
    </row>
    <row r="23" spans="2:20" ht="21.75" customHeight="1">
      <c r="C23" s="115"/>
      <c r="D23" s="104"/>
      <c r="E23" s="104"/>
      <c r="F23" s="104"/>
      <c r="G23" s="146"/>
      <c r="H23" s="147"/>
      <c r="I23" s="216"/>
      <c r="J23" s="218"/>
      <c r="K23" s="221"/>
      <c r="L23" s="223"/>
      <c r="O23" s="122"/>
    </row>
    <row r="24" spans="2:20" ht="21.75" customHeight="1">
      <c r="C24" s="115"/>
      <c r="D24" s="104"/>
      <c r="E24" s="104"/>
      <c r="F24" s="104"/>
      <c r="G24" s="146"/>
      <c r="H24" s="147"/>
      <c r="I24" s="216"/>
      <c r="J24" s="218"/>
      <c r="K24" s="221"/>
      <c r="L24" s="223"/>
      <c r="O24" s="122"/>
    </row>
    <row r="25" spans="2:20" ht="21.75" customHeight="1">
      <c r="B25" s="14"/>
      <c r="C25" s="115"/>
      <c r="D25" s="104"/>
      <c r="E25" s="104"/>
      <c r="F25" s="104"/>
      <c r="G25" s="146"/>
      <c r="H25" s="147"/>
      <c r="I25" s="216"/>
      <c r="J25" s="218"/>
      <c r="K25" s="224">
        <f t="shared" ref="K25" si="5">IF(K22&gt;4,4,K22)</f>
        <v>0</v>
      </c>
      <c r="L25" s="223"/>
      <c r="M25" s="14"/>
      <c r="O25" s="122"/>
    </row>
    <row r="26" spans="2:20" s="14" customFormat="1" ht="21.75" customHeight="1">
      <c r="C26" s="100"/>
      <c r="D26" s="105"/>
      <c r="E26" s="105"/>
      <c r="F26" s="105"/>
      <c r="G26" s="148"/>
      <c r="H26" s="149"/>
      <c r="I26" s="214"/>
      <c r="J26" s="219"/>
      <c r="K26" s="225"/>
      <c r="L26" s="202"/>
      <c r="O26" s="122"/>
      <c r="P26" s="10"/>
      <c r="Q26" s="10"/>
      <c r="R26" s="10"/>
      <c r="S26" s="10"/>
      <c r="T26" s="10"/>
    </row>
    <row r="27" spans="2:20" s="14" customFormat="1" ht="21.75" customHeight="1">
      <c r="C27" s="101">
        <v>8</v>
      </c>
      <c r="D27" s="102"/>
      <c r="E27" s="102"/>
      <c r="F27" s="102"/>
      <c r="G27" s="144"/>
      <c r="H27" s="145"/>
      <c r="I27" s="215"/>
      <c r="J27" s="217"/>
      <c r="K27" s="220">
        <f>COUNTIF(D27:D31,"&gt;0")</f>
        <v>0</v>
      </c>
      <c r="L27" s="222" t="str">
        <f t="shared" ref="L27" si="6">IF(J27="","",K30*INDEX(T$2:T$6,MATCH(J27,R$2:R$6,0)))</f>
        <v/>
      </c>
      <c r="O27" s="122"/>
      <c r="P27" s="10"/>
      <c r="Q27" s="10"/>
    </row>
    <row r="28" spans="2:20" s="14" customFormat="1" ht="21.75" customHeight="1">
      <c r="C28" s="115"/>
      <c r="D28" s="104"/>
      <c r="E28" s="104"/>
      <c r="F28" s="104"/>
      <c r="G28" s="146"/>
      <c r="H28" s="147"/>
      <c r="I28" s="216"/>
      <c r="J28" s="218"/>
      <c r="K28" s="221"/>
      <c r="L28" s="223"/>
      <c r="O28" s="122"/>
      <c r="P28" s="10"/>
      <c r="Q28" s="10"/>
    </row>
    <row r="29" spans="2:20" s="14" customFormat="1" ht="21.75" customHeight="1">
      <c r="C29" s="115"/>
      <c r="D29" s="104"/>
      <c r="E29" s="104"/>
      <c r="F29" s="104"/>
      <c r="G29" s="146"/>
      <c r="H29" s="147"/>
      <c r="I29" s="216"/>
      <c r="J29" s="218"/>
      <c r="K29" s="221"/>
      <c r="L29" s="223"/>
      <c r="O29" s="122"/>
      <c r="P29" s="10"/>
      <c r="Q29" s="10"/>
    </row>
    <row r="30" spans="2:20" s="14" customFormat="1" ht="21.75" customHeight="1">
      <c r="B30" s="10"/>
      <c r="C30" s="115"/>
      <c r="D30" s="104"/>
      <c r="E30" s="104"/>
      <c r="F30" s="104"/>
      <c r="G30" s="146"/>
      <c r="H30" s="147"/>
      <c r="I30" s="216"/>
      <c r="J30" s="218"/>
      <c r="K30" s="224">
        <f t="shared" ref="K30" si="7">IF(K27&gt;4,4,K27)</f>
        <v>0</v>
      </c>
      <c r="L30" s="223"/>
      <c r="M30" s="10"/>
      <c r="O30" s="122"/>
      <c r="P30" s="10"/>
      <c r="Q30" s="10"/>
    </row>
    <row r="31" spans="2:20" ht="21.75" customHeight="1">
      <c r="C31" s="100"/>
      <c r="D31" s="105"/>
      <c r="E31" s="105"/>
      <c r="F31" s="105"/>
      <c r="G31" s="148"/>
      <c r="H31" s="149"/>
      <c r="I31" s="214"/>
      <c r="J31" s="219"/>
      <c r="K31" s="225"/>
      <c r="L31" s="202"/>
      <c r="O31" s="122"/>
      <c r="R31" s="14"/>
      <c r="S31" s="14"/>
      <c r="T31" s="14"/>
    </row>
    <row r="32" spans="2:20" ht="21.75" customHeight="1">
      <c r="C32" s="101">
        <v>9</v>
      </c>
      <c r="D32" s="102"/>
      <c r="E32" s="102"/>
      <c r="F32" s="102"/>
      <c r="G32" s="144"/>
      <c r="H32" s="145"/>
      <c r="I32" s="215"/>
      <c r="J32" s="217"/>
      <c r="K32" s="220">
        <f>COUNTIF(D32:D36,"&gt;0")</f>
        <v>0</v>
      </c>
      <c r="L32" s="222" t="str">
        <f t="shared" ref="L32" si="8">IF(J32="","",K35*INDEX(T$2:T$6,MATCH(J32,R$2:R$6,0)))</f>
        <v/>
      </c>
      <c r="O32" s="122"/>
    </row>
    <row r="33" spans="3:15" ht="21.75" customHeight="1">
      <c r="C33" s="115"/>
      <c r="D33" s="104"/>
      <c r="E33" s="104"/>
      <c r="F33" s="104"/>
      <c r="G33" s="146"/>
      <c r="H33" s="147"/>
      <c r="I33" s="216"/>
      <c r="J33" s="218"/>
      <c r="K33" s="221"/>
      <c r="L33" s="223"/>
      <c r="O33" s="122"/>
    </row>
    <row r="34" spans="3:15" ht="21.75" customHeight="1">
      <c r="C34" s="115"/>
      <c r="D34" s="104"/>
      <c r="E34" s="104"/>
      <c r="F34" s="104"/>
      <c r="G34" s="146"/>
      <c r="H34" s="147"/>
      <c r="I34" s="216"/>
      <c r="J34" s="218"/>
      <c r="K34" s="221"/>
      <c r="L34" s="223"/>
      <c r="O34" s="122"/>
    </row>
    <row r="35" spans="3:15" ht="21.75" customHeight="1">
      <c r="C35" s="115"/>
      <c r="D35" s="104"/>
      <c r="E35" s="104"/>
      <c r="F35" s="104"/>
      <c r="G35" s="146"/>
      <c r="H35" s="147"/>
      <c r="I35" s="216"/>
      <c r="J35" s="218"/>
      <c r="K35" s="224">
        <f t="shared" ref="K35" si="9">IF(K32&gt;4,4,K32)</f>
        <v>0</v>
      </c>
      <c r="L35" s="223"/>
      <c r="O35" s="122"/>
    </row>
    <row r="36" spans="3:15" ht="21.75" customHeight="1">
      <c r="C36" s="100"/>
      <c r="D36" s="105"/>
      <c r="E36" s="105"/>
      <c r="F36" s="105"/>
      <c r="G36" s="148"/>
      <c r="H36" s="149"/>
      <c r="I36" s="214"/>
      <c r="J36" s="219"/>
      <c r="K36" s="225"/>
      <c r="L36" s="202"/>
      <c r="O36" s="122"/>
    </row>
    <row r="37" spans="3:15" ht="21.75" customHeight="1">
      <c r="C37" s="101">
        <v>10</v>
      </c>
      <c r="D37" s="102"/>
      <c r="E37" s="102"/>
      <c r="F37" s="102"/>
      <c r="G37" s="144"/>
      <c r="H37" s="145"/>
      <c r="I37" s="215"/>
      <c r="J37" s="217"/>
      <c r="K37" s="220">
        <f>COUNTIF(D37:D41,"&gt;0")</f>
        <v>0</v>
      </c>
      <c r="L37" s="222" t="str">
        <f t="shared" ref="L37" si="10">IF(J37="","",K40*INDEX(T$2:T$6,MATCH(J37,R$2:R$6,0)))</f>
        <v/>
      </c>
      <c r="O37" s="122"/>
    </row>
    <row r="38" spans="3:15" ht="21.75" customHeight="1">
      <c r="C38" s="115"/>
      <c r="D38" s="104"/>
      <c r="E38" s="104"/>
      <c r="F38" s="104"/>
      <c r="G38" s="146"/>
      <c r="H38" s="147"/>
      <c r="I38" s="216"/>
      <c r="J38" s="218"/>
      <c r="K38" s="221"/>
      <c r="L38" s="223"/>
      <c r="O38" s="122"/>
    </row>
    <row r="39" spans="3:15" ht="21.75" customHeight="1">
      <c r="C39" s="115"/>
      <c r="D39" s="104"/>
      <c r="E39" s="104"/>
      <c r="F39" s="104"/>
      <c r="G39" s="146"/>
      <c r="H39" s="147"/>
      <c r="I39" s="216"/>
      <c r="J39" s="218"/>
      <c r="K39" s="221"/>
      <c r="L39" s="223"/>
      <c r="O39" s="122"/>
    </row>
    <row r="40" spans="3:15" ht="21.75" customHeight="1">
      <c r="C40" s="115"/>
      <c r="D40" s="104"/>
      <c r="E40" s="104"/>
      <c r="F40" s="104"/>
      <c r="G40" s="146"/>
      <c r="H40" s="147"/>
      <c r="I40" s="216"/>
      <c r="J40" s="218"/>
      <c r="K40" s="224">
        <f t="shared" ref="K40" si="11">IF(K37&gt;4,4,K37)</f>
        <v>0</v>
      </c>
      <c r="L40" s="223"/>
      <c r="O40" s="122"/>
    </row>
    <row r="41" spans="3:15" ht="21.75" customHeight="1">
      <c r="C41" s="100"/>
      <c r="D41" s="105"/>
      <c r="E41" s="105"/>
      <c r="F41" s="105"/>
      <c r="G41" s="148"/>
      <c r="H41" s="149"/>
      <c r="I41" s="214"/>
      <c r="J41" s="219"/>
      <c r="K41" s="225"/>
      <c r="L41" s="202"/>
      <c r="O41" s="122"/>
    </row>
    <row r="42" spans="3:15" ht="21.75" customHeight="1">
      <c r="C42" s="101">
        <v>11</v>
      </c>
      <c r="D42" s="102"/>
      <c r="E42" s="102"/>
      <c r="F42" s="102"/>
      <c r="G42" s="144"/>
      <c r="H42" s="145"/>
      <c r="I42" s="215"/>
      <c r="J42" s="217"/>
      <c r="K42" s="220">
        <f>COUNTIF(D42:D46,"&gt;0")</f>
        <v>0</v>
      </c>
      <c r="L42" s="222" t="str">
        <f t="shared" ref="L42" si="12">IF(J42="","",K45*INDEX(T$2:T$6,MATCH(J42,R$2:R$6,0)))</f>
        <v/>
      </c>
      <c r="O42" s="122"/>
    </row>
    <row r="43" spans="3:15" ht="21.75" customHeight="1">
      <c r="C43" s="115"/>
      <c r="D43" s="104"/>
      <c r="E43" s="104"/>
      <c r="F43" s="104"/>
      <c r="G43" s="146"/>
      <c r="H43" s="147"/>
      <c r="I43" s="216"/>
      <c r="J43" s="218"/>
      <c r="K43" s="221"/>
      <c r="L43" s="223"/>
      <c r="O43" s="122"/>
    </row>
    <row r="44" spans="3:15" ht="21.75" customHeight="1">
      <c r="C44" s="115"/>
      <c r="D44" s="104"/>
      <c r="E44" s="104"/>
      <c r="F44" s="104"/>
      <c r="G44" s="146"/>
      <c r="H44" s="147"/>
      <c r="I44" s="216"/>
      <c r="J44" s="218"/>
      <c r="K44" s="221"/>
      <c r="L44" s="223"/>
      <c r="O44" s="122"/>
    </row>
    <row r="45" spans="3:15" ht="21.75" customHeight="1">
      <c r="C45" s="115"/>
      <c r="D45" s="104"/>
      <c r="E45" s="104"/>
      <c r="F45" s="104"/>
      <c r="G45" s="146"/>
      <c r="H45" s="147"/>
      <c r="I45" s="216"/>
      <c r="J45" s="218"/>
      <c r="K45" s="224">
        <f t="shared" ref="K45" si="13">IF(K42&gt;4,4,K42)</f>
        <v>0</v>
      </c>
      <c r="L45" s="223"/>
      <c r="O45" s="122"/>
    </row>
    <row r="46" spans="3:15" ht="21.75" customHeight="1">
      <c r="C46" s="100"/>
      <c r="D46" s="105"/>
      <c r="E46" s="105"/>
      <c r="F46" s="105"/>
      <c r="G46" s="148"/>
      <c r="H46" s="149"/>
      <c r="I46" s="214"/>
      <c r="J46" s="219"/>
      <c r="K46" s="225"/>
      <c r="L46" s="202"/>
      <c r="O46" s="122"/>
    </row>
    <row r="47" spans="3:15" ht="21.75" customHeight="1">
      <c r="C47" s="101">
        <v>12</v>
      </c>
      <c r="D47" s="102"/>
      <c r="E47" s="102"/>
      <c r="F47" s="102"/>
      <c r="G47" s="144"/>
      <c r="H47" s="145"/>
      <c r="I47" s="215"/>
      <c r="J47" s="217"/>
      <c r="K47" s="220">
        <f>COUNTIF(D47:D51,"&gt;0")</f>
        <v>0</v>
      </c>
      <c r="L47" s="222" t="str">
        <f t="shared" ref="L47" si="14">IF(J47="","",K50*INDEX(T$2:T$6,MATCH(J47,R$2:R$6,0)))</f>
        <v/>
      </c>
      <c r="O47" s="122"/>
    </row>
    <row r="48" spans="3:15" ht="21.75" customHeight="1">
      <c r="C48" s="115"/>
      <c r="D48" s="104"/>
      <c r="E48" s="104"/>
      <c r="F48" s="104"/>
      <c r="G48" s="146"/>
      <c r="H48" s="147"/>
      <c r="I48" s="216"/>
      <c r="J48" s="218"/>
      <c r="K48" s="221"/>
      <c r="L48" s="223"/>
      <c r="O48" s="122"/>
    </row>
    <row r="49" spans="3:15" ht="21.75" customHeight="1">
      <c r="C49" s="115"/>
      <c r="D49" s="104"/>
      <c r="E49" s="104"/>
      <c r="F49" s="104"/>
      <c r="G49" s="146"/>
      <c r="H49" s="147"/>
      <c r="I49" s="216"/>
      <c r="J49" s="218"/>
      <c r="K49" s="221"/>
      <c r="L49" s="223"/>
      <c r="O49" s="122"/>
    </row>
    <row r="50" spans="3:15" ht="21.75" customHeight="1">
      <c r="C50" s="115"/>
      <c r="D50" s="104"/>
      <c r="E50" s="104"/>
      <c r="F50" s="104"/>
      <c r="G50" s="146"/>
      <c r="H50" s="147"/>
      <c r="I50" s="216"/>
      <c r="J50" s="218"/>
      <c r="K50" s="224">
        <f t="shared" ref="K50" si="15">IF(K47&gt;4,4,K47)</f>
        <v>0</v>
      </c>
      <c r="L50" s="223"/>
      <c r="O50" s="122"/>
    </row>
    <row r="51" spans="3:15" ht="21.75" customHeight="1">
      <c r="C51" s="100"/>
      <c r="D51" s="105"/>
      <c r="E51" s="105"/>
      <c r="F51" s="105"/>
      <c r="G51" s="148"/>
      <c r="H51" s="149"/>
      <c r="I51" s="214"/>
      <c r="J51" s="219"/>
      <c r="K51" s="225"/>
      <c r="L51" s="202"/>
      <c r="O51" s="122"/>
    </row>
    <row r="52" spans="3:15" ht="21.75" customHeight="1">
      <c r="C52" s="101">
        <v>1</v>
      </c>
      <c r="D52" s="102"/>
      <c r="E52" s="102"/>
      <c r="F52" s="102"/>
      <c r="G52" s="144"/>
      <c r="H52" s="145"/>
      <c r="I52" s="215"/>
      <c r="J52" s="217"/>
      <c r="K52" s="220">
        <f>COUNTIF(D52:D56,"&gt;0")</f>
        <v>0</v>
      </c>
      <c r="L52" s="222" t="str">
        <f t="shared" ref="L52" si="16">IF(J52="","",K55*INDEX(T$2:T$6,MATCH(J52,R$2:R$6,0)))</f>
        <v/>
      </c>
      <c r="O52" s="122"/>
    </row>
    <row r="53" spans="3:15" ht="21.75" customHeight="1">
      <c r="C53" s="106"/>
      <c r="D53" s="107"/>
      <c r="E53" s="107"/>
      <c r="F53" s="107"/>
      <c r="G53" s="146"/>
      <c r="H53" s="147"/>
      <c r="I53" s="216"/>
      <c r="J53" s="218"/>
      <c r="K53" s="221"/>
      <c r="L53" s="223"/>
      <c r="O53" s="122"/>
    </row>
    <row r="54" spans="3:15" ht="21.75" customHeight="1">
      <c r="C54" s="115"/>
      <c r="D54" s="104"/>
      <c r="E54" s="104"/>
      <c r="F54" s="104"/>
      <c r="G54" s="146"/>
      <c r="H54" s="147"/>
      <c r="I54" s="216"/>
      <c r="J54" s="218"/>
      <c r="K54" s="221"/>
      <c r="L54" s="223"/>
      <c r="O54" s="122"/>
    </row>
    <row r="55" spans="3:15" ht="21.75" customHeight="1">
      <c r="C55" s="115"/>
      <c r="D55" s="104"/>
      <c r="E55" s="104"/>
      <c r="F55" s="104"/>
      <c r="G55" s="146"/>
      <c r="H55" s="147"/>
      <c r="I55" s="216"/>
      <c r="J55" s="218"/>
      <c r="K55" s="224">
        <f t="shared" ref="K55" si="17">IF(K52&gt;4,4,K52)</f>
        <v>0</v>
      </c>
      <c r="L55" s="223"/>
      <c r="O55" s="122"/>
    </row>
    <row r="56" spans="3:15" ht="21.75" customHeight="1">
      <c r="C56" s="100"/>
      <c r="D56" s="105"/>
      <c r="E56" s="105"/>
      <c r="F56" s="105"/>
      <c r="G56" s="148"/>
      <c r="H56" s="149"/>
      <c r="I56" s="214"/>
      <c r="J56" s="219"/>
      <c r="K56" s="225"/>
      <c r="L56" s="202"/>
      <c r="O56" s="122"/>
    </row>
    <row r="57" spans="3:15" ht="21.75" customHeight="1">
      <c r="C57" s="101">
        <v>2</v>
      </c>
      <c r="D57" s="102"/>
      <c r="E57" s="102"/>
      <c r="F57" s="102"/>
      <c r="G57" s="144"/>
      <c r="H57" s="145"/>
      <c r="I57" s="215"/>
      <c r="J57" s="217"/>
      <c r="K57" s="220">
        <f>COUNTIF(D57:D61,"&gt;0")</f>
        <v>0</v>
      </c>
      <c r="L57" s="222" t="str">
        <f t="shared" ref="L57" si="18">IF(J57="","",K60*INDEX(T$2:T$6,MATCH(J57,R$2:R$6,0)))</f>
        <v/>
      </c>
      <c r="O57" s="122"/>
    </row>
    <row r="58" spans="3:15" ht="21.75" customHeight="1">
      <c r="C58" s="115"/>
      <c r="D58" s="104"/>
      <c r="E58" s="104"/>
      <c r="F58" s="104"/>
      <c r="G58" s="146"/>
      <c r="H58" s="147"/>
      <c r="I58" s="216"/>
      <c r="J58" s="218"/>
      <c r="K58" s="221"/>
      <c r="L58" s="223"/>
      <c r="O58" s="122"/>
    </row>
    <row r="59" spans="3:15" ht="21.75" customHeight="1">
      <c r="C59" s="115"/>
      <c r="D59" s="104"/>
      <c r="E59" s="104"/>
      <c r="F59" s="104"/>
      <c r="G59" s="146"/>
      <c r="H59" s="147"/>
      <c r="I59" s="216"/>
      <c r="J59" s="218"/>
      <c r="K59" s="221"/>
      <c r="L59" s="223"/>
      <c r="O59" s="122"/>
    </row>
    <row r="60" spans="3:15" ht="21.75" customHeight="1">
      <c r="C60" s="115"/>
      <c r="D60" s="104"/>
      <c r="E60" s="104"/>
      <c r="F60" s="104"/>
      <c r="G60" s="146"/>
      <c r="H60" s="147"/>
      <c r="I60" s="216"/>
      <c r="J60" s="218"/>
      <c r="K60" s="224">
        <f t="shared" ref="K60" si="19">IF(K57&gt;4,4,K57)</f>
        <v>0</v>
      </c>
      <c r="L60" s="223"/>
      <c r="O60" s="122"/>
    </row>
    <row r="61" spans="3:15" ht="21.75" customHeight="1">
      <c r="C61" s="100"/>
      <c r="D61" s="105"/>
      <c r="E61" s="105"/>
      <c r="F61" s="105"/>
      <c r="G61" s="148"/>
      <c r="H61" s="149"/>
      <c r="I61" s="214"/>
      <c r="J61" s="219"/>
      <c r="K61" s="225"/>
      <c r="L61" s="202"/>
      <c r="O61" s="122"/>
    </row>
    <row r="62" spans="3:15" ht="21.75" customHeight="1">
      <c r="C62" s="101">
        <v>3</v>
      </c>
      <c r="D62" s="102"/>
      <c r="E62" s="102"/>
      <c r="F62" s="102"/>
      <c r="G62" s="144"/>
      <c r="H62" s="145"/>
      <c r="I62" s="215"/>
      <c r="J62" s="217"/>
      <c r="K62" s="220">
        <f>COUNTIF(D62:D66,"&gt;0")</f>
        <v>0</v>
      </c>
      <c r="L62" s="222" t="str">
        <f t="shared" ref="L62" si="20">IF(J62="","",K65*INDEX(T$2:T$6,MATCH(J62,R$2:R$6,0)))</f>
        <v/>
      </c>
      <c r="O62" s="122"/>
    </row>
    <row r="63" spans="3:15" ht="21.75" customHeight="1">
      <c r="C63" s="115"/>
      <c r="D63" s="104"/>
      <c r="E63" s="104"/>
      <c r="F63" s="104"/>
      <c r="G63" s="146"/>
      <c r="H63" s="147"/>
      <c r="I63" s="216"/>
      <c r="J63" s="218"/>
      <c r="K63" s="221"/>
      <c r="L63" s="223"/>
      <c r="O63" s="122"/>
    </row>
    <row r="64" spans="3:15" ht="21.75" customHeight="1">
      <c r="C64" s="115"/>
      <c r="D64" s="104"/>
      <c r="E64" s="104"/>
      <c r="F64" s="104"/>
      <c r="G64" s="146"/>
      <c r="H64" s="147"/>
      <c r="I64" s="216"/>
      <c r="J64" s="218"/>
      <c r="K64" s="221"/>
      <c r="L64" s="223"/>
      <c r="O64" s="122"/>
    </row>
    <row r="65" spans="3:15" ht="21.75" customHeight="1">
      <c r="C65" s="115"/>
      <c r="D65" s="104"/>
      <c r="E65" s="104"/>
      <c r="F65" s="104"/>
      <c r="G65" s="146"/>
      <c r="H65" s="147"/>
      <c r="I65" s="216"/>
      <c r="J65" s="218"/>
      <c r="K65" s="224">
        <f t="shared" ref="K65" si="21">IF(K62&gt;4,4,K62)</f>
        <v>0</v>
      </c>
      <c r="L65" s="223"/>
      <c r="O65" s="122"/>
    </row>
    <row r="66" spans="3:15" ht="21.75" customHeight="1" thickBot="1">
      <c r="C66" s="115"/>
      <c r="D66" s="116"/>
      <c r="E66" s="116"/>
      <c r="F66" s="116"/>
      <c r="G66" s="150"/>
      <c r="H66" s="151"/>
      <c r="I66" s="226"/>
      <c r="J66" s="219"/>
      <c r="K66" s="225"/>
      <c r="L66" s="202"/>
      <c r="O66" s="122"/>
    </row>
    <row r="67" spans="3:15" ht="22.5" customHeight="1" thickTop="1">
      <c r="C67" s="203" t="s">
        <v>160</v>
      </c>
      <c r="D67" s="204"/>
      <c r="E67" s="207"/>
      <c r="F67" s="207"/>
      <c r="G67" s="209"/>
      <c r="H67" s="211"/>
      <c r="I67" s="213"/>
      <c r="J67" s="199"/>
      <c r="K67" s="117">
        <f>SUM(K7:K66)-K68</f>
        <v>0</v>
      </c>
      <c r="L67" s="201">
        <f>SUM(L7:L66)</f>
        <v>0</v>
      </c>
    </row>
    <row r="68" spans="3:15" ht="22.5" customHeight="1">
      <c r="C68" s="205"/>
      <c r="D68" s="206"/>
      <c r="E68" s="208"/>
      <c r="F68" s="208"/>
      <c r="G68" s="210"/>
      <c r="H68" s="212"/>
      <c r="I68" s="214"/>
      <c r="J68" s="200"/>
      <c r="K68" s="112">
        <f>SUM(K10,K15,K20,K25,K30,K35,K40,K45,K50,K55,K60,K65)</f>
        <v>0</v>
      </c>
      <c r="L68" s="202"/>
    </row>
    <row r="69" spans="3:15" ht="12" customHeight="1">
      <c r="C69" s="91"/>
      <c r="D69" s="91"/>
      <c r="E69" s="91"/>
      <c r="F69" s="91"/>
      <c r="G69" s="111"/>
      <c r="H69" s="111"/>
      <c r="I69" s="110"/>
      <c r="J69" s="113"/>
      <c r="K69" s="113"/>
      <c r="L69" s="113"/>
    </row>
    <row r="70" spans="3:15" ht="18" customHeight="1">
      <c r="C70" s="124" t="s">
        <v>178</v>
      </c>
      <c r="D70" s="91"/>
      <c r="E70" s="91"/>
      <c r="F70" s="91"/>
      <c r="G70" s="111"/>
      <c r="H70" s="111"/>
      <c r="I70" s="110"/>
      <c r="J70" s="114"/>
      <c r="K70" s="114"/>
      <c r="L70" s="114"/>
    </row>
    <row r="71" spans="3:15" ht="18" customHeight="1">
      <c r="C71" s="127" t="s">
        <v>182</v>
      </c>
      <c r="D71" s="123" t="s">
        <v>218</v>
      </c>
      <c r="E71" s="91"/>
      <c r="F71" s="91"/>
      <c r="G71" s="111"/>
      <c r="H71" s="111"/>
      <c r="I71" s="110"/>
      <c r="J71" s="114"/>
      <c r="K71" s="114"/>
      <c r="L71" s="114"/>
    </row>
    <row r="72" spans="3:15" ht="18" customHeight="1">
      <c r="C72" s="127" t="s">
        <v>182</v>
      </c>
      <c r="D72" s="123" t="s">
        <v>219</v>
      </c>
      <c r="E72" s="91"/>
      <c r="F72" s="91"/>
      <c r="G72" s="111"/>
      <c r="H72" s="111"/>
      <c r="I72" s="110"/>
      <c r="J72" s="114"/>
      <c r="K72" s="114"/>
      <c r="L72" s="114"/>
    </row>
    <row r="73" spans="3:15" ht="18" customHeight="1">
      <c r="C73" s="127" t="s">
        <v>182</v>
      </c>
      <c r="D73" s="123" t="s">
        <v>217</v>
      </c>
      <c r="E73" s="91"/>
      <c r="F73" s="91"/>
      <c r="G73" s="111"/>
      <c r="H73" s="111"/>
      <c r="I73" s="110"/>
      <c r="J73" s="114"/>
      <c r="K73" s="114"/>
      <c r="L73" s="114"/>
    </row>
    <row r="74" spans="3:15" ht="18" customHeight="1">
      <c r="C74" s="127"/>
      <c r="D74" s="91"/>
      <c r="E74" s="125" t="s">
        <v>179</v>
      </c>
      <c r="F74" s="91"/>
      <c r="G74" s="111"/>
      <c r="H74" s="111"/>
      <c r="I74" s="110"/>
      <c r="J74" s="114"/>
      <c r="K74" s="114"/>
      <c r="L74" s="114"/>
    </row>
    <row r="75" spans="3:15" ht="18" customHeight="1">
      <c r="C75" s="127" t="s">
        <v>182</v>
      </c>
      <c r="D75" s="123" t="s">
        <v>220</v>
      </c>
      <c r="E75" s="91"/>
      <c r="F75" s="91"/>
      <c r="G75" s="111"/>
      <c r="H75" s="111"/>
      <c r="I75" s="110"/>
      <c r="J75" s="114"/>
      <c r="K75" s="114"/>
      <c r="L75" s="114"/>
    </row>
    <row r="76" spans="3:15" ht="18" customHeight="1">
      <c r="C76" s="127" t="s">
        <v>182</v>
      </c>
      <c r="D76" s="123" t="s">
        <v>180</v>
      </c>
      <c r="E76" s="91"/>
      <c r="F76" s="91"/>
      <c r="G76" s="111"/>
      <c r="H76" s="111"/>
      <c r="I76" s="110"/>
      <c r="J76" s="114"/>
      <c r="K76" s="114"/>
      <c r="L76" s="114"/>
    </row>
    <row r="77" spans="3:15" ht="18" customHeight="1">
      <c r="C77" s="127"/>
      <c r="D77" s="123"/>
      <c r="E77" s="126" t="s">
        <v>181</v>
      </c>
      <c r="F77" s="91"/>
      <c r="G77" s="111"/>
      <c r="H77" s="111"/>
      <c r="I77" s="110"/>
      <c r="J77" s="114"/>
      <c r="K77" s="114"/>
      <c r="L77" s="114"/>
    </row>
    <row r="78" spans="3:15" ht="18" customHeight="1">
      <c r="C78" s="127" t="s">
        <v>182</v>
      </c>
      <c r="D78" s="123" t="s">
        <v>183</v>
      </c>
      <c r="E78" s="126"/>
      <c r="F78" s="91"/>
      <c r="G78" s="111"/>
      <c r="H78" s="111"/>
      <c r="I78" s="110"/>
      <c r="J78" s="114"/>
      <c r="K78" s="114"/>
      <c r="L78" s="114"/>
    </row>
    <row r="79" spans="3:15" ht="22.5" customHeight="1">
      <c r="C79" s="127"/>
      <c r="D79" s="123"/>
      <c r="E79" s="91"/>
      <c r="F79" s="91"/>
      <c r="G79" s="111"/>
      <c r="H79" s="111"/>
      <c r="I79" s="110"/>
      <c r="J79" s="114"/>
      <c r="K79" s="114"/>
      <c r="L79" s="114"/>
    </row>
    <row r="80" spans="3:15" ht="15" customHeight="1">
      <c r="J80" s="114"/>
      <c r="K80" s="114"/>
      <c r="L80" s="114"/>
    </row>
  </sheetData>
  <sheetProtection formatCells="0"/>
  <mergeCells count="75">
    <mergeCell ref="B2:M2"/>
    <mergeCell ref="C4:C6"/>
    <mergeCell ref="D4:D6"/>
    <mergeCell ref="E4:E5"/>
    <mergeCell ref="F4:F5"/>
    <mergeCell ref="G4:G5"/>
    <mergeCell ref="H4:H5"/>
    <mergeCell ref="I12:I16"/>
    <mergeCell ref="J12:J16"/>
    <mergeCell ref="K12:K14"/>
    <mergeCell ref="L12:L16"/>
    <mergeCell ref="K15:K16"/>
    <mergeCell ref="I7:I11"/>
    <mergeCell ref="J7:J11"/>
    <mergeCell ref="K7:K9"/>
    <mergeCell ref="L7:L11"/>
    <mergeCell ref="K10:K11"/>
    <mergeCell ref="I22:I26"/>
    <mergeCell ref="J22:J26"/>
    <mergeCell ref="K22:K24"/>
    <mergeCell ref="L22:L26"/>
    <mergeCell ref="K25:K26"/>
    <mergeCell ref="I17:I21"/>
    <mergeCell ref="J17:J21"/>
    <mergeCell ref="K17:K19"/>
    <mergeCell ref="L17:L21"/>
    <mergeCell ref="K20:K21"/>
    <mergeCell ref="I32:I36"/>
    <mergeCell ref="J32:J36"/>
    <mergeCell ref="K32:K34"/>
    <mergeCell ref="L32:L36"/>
    <mergeCell ref="K35:K36"/>
    <mergeCell ref="I27:I31"/>
    <mergeCell ref="J27:J31"/>
    <mergeCell ref="K27:K29"/>
    <mergeCell ref="L27:L31"/>
    <mergeCell ref="K30:K31"/>
    <mergeCell ref="I42:I46"/>
    <mergeCell ref="J42:J46"/>
    <mergeCell ref="K42:K44"/>
    <mergeCell ref="L42:L46"/>
    <mergeCell ref="K45:K46"/>
    <mergeCell ref="I37:I41"/>
    <mergeCell ref="J37:J41"/>
    <mergeCell ref="K37:K39"/>
    <mergeCell ref="L37:L41"/>
    <mergeCell ref="K40:K41"/>
    <mergeCell ref="I52:I56"/>
    <mergeCell ref="J52:J56"/>
    <mergeCell ref="K52:K54"/>
    <mergeCell ref="L52:L56"/>
    <mergeCell ref="K55:K56"/>
    <mergeCell ref="I47:I51"/>
    <mergeCell ref="J47:J51"/>
    <mergeCell ref="K47:K49"/>
    <mergeCell ref="L47:L51"/>
    <mergeCell ref="K50:K51"/>
    <mergeCell ref="I62:I66"/>
    <mergeCell ref="J62:J66"/>
    <mergeCell ref="K62:K64"/>
    <mergeCell ref="L62:L66"/>
    <mergeCell ref="K65:K66"/>
    <mergeCell ref="I57:I61"/>
    <mergeCell ref="J57:J61"/>
    <mergeCell ref="K57:K59"/>
    <mergeCell ref="L57:L61"/>
    <mergeCell ref="K60:K61"/>
    <mergeCell ref="J67:J68"/>
    <mergeCell ref="L67:L68"/>
    <mergeCell ref="C67:D68"/>
    <mergeCell ref="E67:E68"/>
    <mergeCell ref="F67:F68"/>
    <mergeCell ref="G67:G68"/>
    <mergeCell ref="H67:H68"/>
    <mergeCell ref="I67:I68"/>
  </mergeCells>
  <phoneticPr fontId="8"/>
  <dataValidations count="1">
    <dataValidation type="list" allowBlank="1" showInputMessage="1" showErrorMessage="1" sqref="J7:J66" xr:uid="{00000000-0002-0000-0100-000000000000}">
      <formula1>$R$2:$R$6</formula1>
    </dataValidation>
  </dataValidations>
  <printOptions horizontalCentered="1"/>
  <pageMargins left="0.70866141732283472" right="0" top="0.55118110236220474" bottom="0.35433070866141736" header="0.31496062992125984" footer="0.51181102362204722"/>
  <pageSetup paperSize="9" orientation="portrait" blackAndWhite="1" r:id="rId1"/>
  <headerFooter alignWithMargins="0">
    <oddHeader>&amp;R&amp;P/&amp;N</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AY37"/>
  <sheetViews>
    <sheetView showGridLines="0" view="pageBreakPreview" zoomScale="98" zoomScaleNormal="100" zoomScaleSheetLayoutView="98" workbookViewId="0">
      <pane ySplit="2" topLeftCell="A3" activePane="bottomLeft" state="frozen"/>
      <selection activeCell="AI14" sqref="AI14:AN14"/>
      <selection pane="bottomLeft" activeCell="U15" sqref="U15:AA17"/>
    </sheetView>
  </sheetViews>
  <sheetFormatPr defaultColWidth="1.625" defaultRowHeight="30" customHeight="1"/>
  <cols>
    <col min="1" max="20" width="1.625" style="15"/>
    <col min="21" max="27" width="2.5" style="15" customWidth="1"/>
    <col min="28" max="16384" width="1.625" style="15"/>
  </cols>
  <sheetData>
    <row r="1" spans="2:51" ht="30" customHeight="1">
      <c r="B1" s="97" t="s">
        <v>79</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row>
    <row r="2" spans="2:51" ht="30" customHeight="1">
      <c r="F2" s="70"/>
      <c r="G2" s="192">
        <f>'(9)実績報告書'!J17</f>
        <v>0</v>
      </c>
      <c r="H2" s="192"/>
      <c r="I2" s="192"/>
      <c r="J2" s="192"/>
      <c r="K2" s="192"/>
      <c r="L2" s="299" t="s">
        <v>262</v>
      </c>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92"/>
      <c r="AY2" s="92"/>
    </row>
    <row r="3" spans="2:51" ht="26.25" customHeight="1">
      <c r="X3" s="195"/>
      <c r="Y3" s="195"/>
      <c r="Z3" s="195"/>
      <c r="AA3" s="195"/>
      <c r="AB3" s="195"/>
      <c r="AC3" s="195"/>
      <c r="AD3" s="300" t="s">
        <v>22</v>
      </c>
      <c r="AE3" s="300"/>
      <c r="AF3" s="301" t="s">
        <v>35</v>
      </c>
      <c r="AG3" s="301"/>
      <c r="AH3" s="195"/>
      <c r="AI3" s="195"/>
      <c r="AJ3" s="195"/>
      <c r="AK3" s="195"/>
      <c r="AL3" s="195"/>
      <c r="AM3" s="300" t="s">
        <v>36</v>
      </c>
      <c r="AN3" s="300"/>
      <c r="AO3" s="195"/>
      <c r="AP3" s="195"/>
      <c r="AQ3" s="300" t="s">
        <v>10</v>
      </c>
      <c r="AR3" s="300"/>
      <c r="AS3" s="195"/>
      <c r="AT3" s="195"/>
      <c r="AU3" s="300" t="s">
        <v>22</v>
      </c>
      <c r="AV3" s="300"/>
    </row>
    <row r="4" spans="2:51" ht="26.25" customHeight="1">
      <c r="B4" s="19" t="s">
        <v>0</v>
      </c>
      <c r="C4" s="20"/>
      <c r="D4" s="20"/>
      <c r="E4" s="20"/>
      <c r="F4" s="20"/>
      <c r="G4" s="20"/>
      <c r="H4" s="20"/>
      <c r="I4" s="20"/>
      <c r="J4" s="20"/>
      <c r="K4" s="19"/>
      <c r="L4" s="19"/>
      <c r="M4" s="19"/>
      <c r="N4" s="19"/>
      <c r="O4" s="19"/>
      <c r="P4" s="19"/>
      <c r="Q4" s="19"/>
      <c r="R4" s="19"/>
      <c r="S4" s="19"/>
      <c r="T4" s="19"/>
      <c r="AB4" s="19"/>
      <c r="AC4" s="19"/>
      <c r="AD4" s="19"/>
      <c r="AE4" s="19"/>
      <c r="AF4" s="19"/>
      <c r="AG4" s="19"/>
      <c r="AH4" s="19"/>
      <c r="AI4" s="19"/>
      <c r="AJ4" s="19"/>
      <c r="AK4" s="19"/>
      <c r="AL4" s="19"/>
      <c r="AM4" s="19"/>
      <c r="AN4" s="19"/>
      <c r="AO4" s="19"/>
      <c r="AP4" s="19"/>
      <c r="AQ4" s="19"/>
      <c r="AR4" s="19"/>
      <c r="AS4" s="19"/>
      <c r="AT4" s="19"/>
      <c r="AU4" s="19"/>
      <c r="AV4" s="21" t="s">
        <v>1</v>
      </c>
    </row>
    <row r="5" spans="2:51" ht="26.25" customHeight="1">
      <c r="C5" s="266" t="s">
        <v>34</v>
      </c>
      <c r="D5" s="267"/>
      <c r="E5" s="267"/>
      <c r="F5" s="267"/>
      <c r="G5" s="267"/>
      <c r="H5" s="267"/>
      <c r="I5" s="267"/>
      <c r="J5" s="267"/>
      <c r="K5" s="267"/>
      <c r="L5" s="267"/>
      <c r="M5" s="267"/>
      <c r="N5" s="267"/>
      <c r="O5" s="267"/>
      <c r="P5" s="267"/>
      <c r="Q5" s="267"/>
      <c r="R5" s="267"/>
      <c r="S5" s="267"/>
      <c r="T5" s="268"/>
      <c r="U5" s="269" t="s">
        <v>84</v>
      </c>
      <c r="V5" s="270"/>
      <c r="W5" s="270"/>
      <c r="X5" s="270"/>
      <c r="Y5" s="270"/>
      <c r="Z5" s="270"/>
      <c r="AA5" s="271"/>
      <c r="AB5" s="275" t="s">
        <v>63</v>
      </c>
      <c r="AC5" s="276"/>
      <c r="AD5" s="276"/>
      <c r="AE5" s="276"/>
      <c r="AF5" s="276"/>
      <c r="AG5" s="276"/>
      <c r="AH5" s="276"/>
      <c r="AI5" s="276"/>
      <c r="AJ5" s="276"/>
      <c r="AK5" s="276"/>
      <c r="AL5" s="276"/>
      <c r="AM5" s="276"/>
      <c r="AN5" s="276"/>
      <c r="AO5" s="276"/>
      <c r="AP5" s="276"/>
      <c r="AQ5" s="276"/>
      <c r="AR5" s="276"/>
      <c r="AS5" s="276"/>
      <c r="AT5" s="276"/>
      <c r="AU5" s="277"/>
    </row>
    <row r="6" spans="2:51" ht="26.25" customHeight="1">
      <c r="C6" s="287" t="s">
        <v>23</v>
      </c>
      <c r="D6" s="288"/>
      <c r="E6" s="288"/>
      <c r="F6" s="288"/>
      <c r="G6" s="288"/>
      <c r="H6" s="288"/>
      <c r="I6" s="288"/>
      <c r="J6" s="288"/>
      <c r="K6" s="288"/>
      <c r="L6" s="289"/>
      <c r="M6" s="281" t="s">
        <v>24</v>
      </c>
      <c r="N6" s="282"/>
      <c r="O6" s="282"/>
      <c r="P6" s="282"/>
      <c r="Q6" s="282"/>
      <c r="R6" s="282"/>
      <c r="S6" s="282"/>
      <c r="T6" s="283"/>
      <c r="U6" s="263">
        <f>'(2)事業計画書'!L67</f>
        <v>0</v>
      </c>
      <c r="V6" s="264"/>
      <c r="W6" s="264"/>
      <c r="X6" s="264"/>
      <c r="Y6" s="264"/>
      <c r="Z6" s="264"/>
      <c r="AA6" s="265"/>
      <c r="AB6" s="284" t="s">
        <v>263</v>
      </c>
      <c r="AC6" s="285"/>
      <c r="AD6" s="285"/>
      <c r="AE6" s="285"/>
      <c r="AF6" s="285"/>
      <c r="AG6" s="285"/>
      <c r="AH6" s="285"/>
      <c r="AI6" s="285"/>
      <c r="AJ6" s="285"/>
      <c r="AK6" s="285"/>
      <c r="AL6" s="285"/>
      <c r="AM6" s="285"/>
      <c r="AN6" s="285"/>
      <c r="AO6" s="285"/>
      <c r="AP6" s="285"/>
      <c r="AQ6" s="285"/>
      <c r="AR6" s="285"/>
      <c r="AS6" s="285"/>
      <c r="AT6" s="285"/>
      <c r="AU6" s="286"/>
    </row>
    <row r="7" spans="2:51" ht="26.25" customHeight="1">
      <c r="C7" s="290"/>
      <c r="D7" s="291"/>
      <c r="E7" s="291"/>
      <c r="F7" s="291"/>
      <c r="G7" s="291"/>
      <c r="H7" s="291"/>
      <c r="I7" s="291"/>
      <c r="J7" s="291"/>
      <c r="K7" s="291"/>
      <c r="L7" s="292"/>
      <c r="M7" s="296" t="s">
        <v>261</v>
      </c>
      <c r="N7" s="297"/>
      <c r="O7" s="297"/>
      <c r="P7" s="297"/>
      <c r="Q7" s="297"/>
      <c r="R7" s="297"/>
      <c r="S7" s="297"/>
      <c r="T7" s="298"/>
      <c r="U7" s="263" t="e">
        <f>送迎加算!AM18*1000</f>
        <v>#VALUE!</v>
      </c>
      <c r="V7" s="264"/>
      <c r="W7" s="264"/>
      <c r="X7" s="264"/>
      <c r="Y7" s="264"/>
      <c r="Z7" s="264"/>
      <c r="AA7" s="265"/>
      <c r="AB7" s="293" t="s">
        <v>274</v>
      </c>
      <c r="AC7" s="294"/>
      <c r="AD7" s="294"/>
      <c r="AE7" s="294"/>
      <c r="AF7" s="294"/>
      <c r="AG7" s="294"/>
      <c r="AH7" s="294"/>
      <c r="AI7" s="294"/>
      <c r="AJ7" s="294"/>
      <c r="AK7" s="294"/>
      <c r="AL7" s="294"/>
      <c r="AM7" s="294"/>
      <c r="AN7" s="294"/>
      <c r="AO7" s="294"/>
      <c r="AP7" s="294"/>
      <c r="AQ7" s="294"/>
      <c r="AR7" s="294"/>
      <c r="AS7" s="294"/>
      <c r="AT7" s="294"/>
      <c r="AU7" s="295"/>
    </row>
    <row r="8" spans="2:51" ht="26.25" customHeight="1">
      <c r="C8" s="237" t="s">
        <v>76</v>
      </c>
      <c r="D8" s="238"/>
      <c r="E8" s="238"/>
      <c r="F8" s="238"/>
      <c r="G8" s="238"/>
      <c r="H8" s="238"/>
      <c r="I8" s="238"/>
      <c r="J8" s="238"/>
      <c r="K8" s="238"/>
      <c r="L8" s="239"/>
      <c r="M8" s="240"/>
      <c r="N8" s="241"/>
      <c r="O8" s="241"/>
      <c r="P8" s="241"/>
      <c r="Q8" s="241"/>
      <c r="R8" s="241"/>
      <c r="S8" s="241"/>
      <c r="T8" s="242"/>
      <c r="U8" s="278"/>
      <c r="V8" s="279"/>
      <c r="W8" s="279"/>
      <c r="X8" s="279"/>
      <c r="Y8" s="279"/>
      <c r="Z8" s="279"/>
      <c r="AA8" s="280"/>
      <c r="AB8" s="272"/>
      <c r="AC8" s="273"/>
      <c r="AD8" s="273"/>
      <c r="AE8" s="273"/>
      <c r="AF8" s="273"/>
      <c r="AG8" s="273"/>
      <c r="AH8" s="273"/>
      <c r="AI8" s="273"/>
      <c r="AJ8" s="273"/>
      <c r="AK8" s="273"/>
      <c r="AL8" s="273"/>
      <c r="AM8" s="273"/>
      <c r="AN8" s="273"/>
      <c r="AO8" s="273"/>
      <c r="AP8" s="273"/>
      <c r="AQ8" s="273"/>
      <c r="AR8" s="273"/>
      <c r="AS8" s="273"/>
      <c r="AT8" s="273"/>
      <c r="AU8" s="274"/>
    </row>
    <row r="9" spans="2:51" ht="26.25" customHeight="1">
      <c r="C9" s="237" t="s">
        <v>150</v>
      </c>
      <c r="D9" s="238"/>
      <c r="E9" s="238"/>
      <c r="F9" s="238"/>
      <c r="G9" s="238"/>
      <c r="H9" s="238"/>
      <c r="I9" s="238"/>
      <c r="J9" s="238"/>
      <c r="K9" s="238"/>
      <c r="L9" s="239"/>
      <c r="M9" s="240"/>
      <c r="N9" s="241"/>
      <c r="O9" s="241"/>
      <c r="P9" s="241"/>
      <c r="Q9" s="241"/>
      <c r="R9" s="241"/>
      <c r="S9" s="241"/>
      <c r="T9" s="242"/>
      <c r="U9" s="278"/>
      <c r="V9" s="279"/>
      <c r="W9" s="279"/>
      <c r="X9" s="279"/>
      <c r="Y9" s="279"/>
      <c r="Z9" s="279"/>
      <c r="AA9" s="280"/>
      <c r="AB9" s="272"/>
      <c r="AC9" s="273"/>
      <c r="AD9" s="273"/>
      <c r="AE9" s="273"/>
      <c r="AF9" s="273"/>
      <c r="AG9" s="273"/>
      <c r="AH9" s="273"/>
      <c r="AI9" s="273"/>
      <c r="AJ9" s="273"/>
      <c r="AK9" s="273"/>
      <c r="AL9" s="273"/>
      <c r="AM9" s="273"/>
      <c r="AN9" s="273"/>
      <c r="AO9" s="273"/>
      <c r="AP9" s="273"/>
      <c r="AQ9" s="273"/>
      <c r="AR9" s="273"/>
      <c r="AS9" s="273"/>
      <c r="AT9" s="273"/>
      <c r="AU9" s="274"/>
    </row>
    <row r="10" spans="2:51" ht="26.25" customHeight="1">
      <c r="C10" s="237" t="s">
        <v>185</v>
      </c>
      <c r="D10" s="238"/>
      <c r="E10" s="238"/>
      <c r="F10" s="238"/>
      <c r="G10" s="238"/>
      <c r="H10" s="238"/>
      <c r="I10" s="238"/>
      <c r="J10" s="238"/>
      <c r="K10" s="238"/>
      <c r="L10" s="239"/>
      <c r="M10" s="240"/>
      <c r="N10" s="241"/>
      <c r="O10" s="241"/>
      <c r="P10" s="241"/>
      <c r="Q10" s="241"/>
      <c r="R10" s="241"/>
      <c r="S10" s="241"/>
      <c r="T10" s="242"/>
      <c r="U10" s="278"/>
      <c r="V10" s="279"/>
      <c r="W10" s="279"/>
      <c r="X10" s="279"/>
      <c r="Y10" s="279"/>
      <c r="Z10" s="279"/>
      <c r="AA10" s="280"/>
      <c r="AB10" s="272"/>
      <c r="AC10" s="273"/>
      <c r="AD10" s="273"/>
      <c r="AE10" s="273"/>
      <c r="AF10" s="273"/>
      <c r="AG10" s="273"/>
      <c r="AH10" s="273"/>
      <c r="AI10" s="273"/>
      <c r="AJ10" s="273"/>
      <c r="AK10" s="273"/>
      <c r="AL10" s="273"/>
      <c r="AM10" s="273"/>
      <c r="AN10" s="273"/>
      <c r="AO10" s="273"/>
      <c r="AP10" s="273"/>
      <c r="AQ10" s="273"/>
      <c r="AR10" s="273"/>
      <c r="AS10" s="273"/>
      <c r="AT10" s="273"/>
      <c r="AU10" s="274"/>
    </row>
    <row r="11" spans="2:51" ht="26.25" customHeight="1">
      <c r="C11" s="249" t="s">
        <v>33</v>
      </c>
      <c r="D11" s="250"/>
      <c r="E11" s="250"/>
      <c r="F11" s="250"/>
      <c r="G11" s="250"/>
      <c r="H11" s="250"/>
      <c r="I11" s="250"/>
      <c r="J11" s="250"/>
      <c r="K11" s="250"/>
      <c r="L11" s="250"/>
      <c r="M11" s="250"/>
      <c r="N11" s="250"/>
      <c r="O11" s="250"/>
      <c r="P11" s="250"/>
      <c r="Q11" s="250"/>
      <c r="R11" s="250"/>
      <c r="S11" s="250"/>
      <c r="T11" s="250"/>
      <c r="U11" s="263" t="e">
        <f>SUM(U6:AA10)</f>
        <v>#VALUE!</v>
      </c>
      <c r="V11" s="264"/>
      <c r="W11" s="264"/>
      <c r="X11" s="264"/>
      <c r="Y11" s="264"/>
      <c r="Z11" s="264"/>
      <c r="AA11" s="265"/>
      <c r="AB11" s="68"/>
      <c r="AC11" s="23"/>
      <c r="AD11" s="23"/>
      <c r="AE11" s="23"/>
      <c r="AF11" s="23"/>
      <c r="AG11" s="23"/>
      <c r="AH11" s="23"/>
      <c r="AI11" s="23"/>
      <c r="AJ11" s="23"/>
      <c r="AK11" s="23"/>
      <c r="AL11" s="23"/>
      <c r="AM11" s="23"/>
      <c r="AN11" s="23"/>
      <c r="AO11" s="23"/>
      <c r="AP11" s="23"/>
      <c r="AQ11" s="23"/>
      <c r="AR11" s="23"/>
      <c r="AS11" s="23"/>
      <c r="AT11" s="23"/>
      <c r="AU11" s="69"/>
    </row>
    <row r="12" spans="2:51" ht="15" customHeight="1">
      <c r="B12" s="19"/>
      <c r="C12" s="19"/>
      <c r="D12" s="19"/>
      <c r="E12" s="19"/>
      <c r="F12" s="19"/>
      <c r="G12" s="19"/>
      <c r="H12" s="19"/>
      <c r="I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2:51" ht="26.25" customHeight="1">
      <c r="B13" s="24" t="s">
        <v>2</v>
      </c>
      <c r="C13" s="25"/>
      <c r="D13" s="25"/>
      <c r="E13" s="25"/>
      <c r="F13" s="25"/>
      <c r="G13" s="25"/>
      <c r="H13" s="25"/>
      <c r="Z13" s="19"/>
      <c r="AA13" s="19"/>
      <c r="AB13" s="19"/>
      <c r="AC13" s="19"/>
      <c r="AD13" s="19"/>
      <c r="AE13" s="19"/>
      <c r="AF13" s="19"/>
      <c r="AG13" s="19"/>
      <c r="AH13" s="19"/>
      <c r="AI13" s="19"/>
      <c r="AJ13" s="19"/>
      <c r="AK13" s="19"/>
      <c r="AL13" s="19"/>
      <c r="AM13" s="19"/>
      <c r="AN13" s="19"/>
      <c r="AO13" s="19"/>
      <c r="AP13" s="19"/>
      <c r="AQ13" s="19"/>
      <c r="AR13" s="19"/>
      <c r="AS13" s="19"/>
      <c r="AT13" s="19"/>
      <c r="AU13" s="21" t="s">
        <v>1</v>
      </c>
    </row>
    <row r="14" spans="2:51" ht="26.25" customHeight="1">
      <c r="C14" s="266" t="s">
        <v>85</v>
      </c>
      <c r="D14" s="267"/>
      <c r="E14" s="267"/>
      <c r="F14" s="267"/>
      <c r="G14" s="267"/>
      <c r="H14" s="267"/>
      <c r="I14" s="267"/>
      <c r="J14" s="267"/>
      <c r="K14" s="267"/>
      <c r="L14" s="267"/>
      <c r="M14" s="267"/>
      <c r="N14" s="267"/>
      <c r="O14" s="267"/>
      <c r="P14" s="267"/>
      <c r="Q14" s="267"/>
      <c r="R14" s="267"/>
      <c r="S14" s="267"/>
      <c r="T14" s="268"/>
      <c r="U14" s="269" t="s">
        <v>84</v>
      </c>
      <c r="V14" s="270"/>
      <c r="W14" s="270"/>
      <c r="X14" s="270"/>
      <c r="Y14" s="270"/>
      <c r="Z14" s="270"/>
      <c r="AA14" s="271"/>
      <c r="AB14" s="275" t="s">
        <v>63</v>
      </c>
      <c r="AC14" s="276"/>
      <c r="AD14" s="276"/>
      <c r="AE14" s="276"/>
      <c r="AF14" s="276"/>
      <c r="AG14" s="276"/>
      <c r="AH14" s="276"/>
      <c r="AI14" s="276"/>
      <c r="AJ14" s="276"/>
      <c r="AK14" s="276"/>
      <c r="AL14" s="276"/>
      <c r="AM14" s="276"/>
      <c r="AN14" s="276"/>
      <c r="AO14" s="276"/>
      <c r="AP14" s="276"/>
      <c r="AQ14" s="276"/>
      <c r="AR14" s="276"/>
      <c r="AS14" s="276"/>
      <c r="AT14" s="276"/>
      <c r="AU14" s="277"/>
    </row>
    <row r="15" spans="2:51" ht="26.25" customHeight="1">
      <c r="C15" s="237" t="s">
        <v>86</v>
      </c>
      <c r="D15" s="238"/>
      <c r="E15" s="238"/>
      <c r="F15" s="238"/>
      <c r="G15" s="238"/>
      <c r="H15" s="238"/>
      <c r="I15" s="238"/>
      <c r="J15" s="238"/>
      <c r="K15" s="238"/>
      <c r="L15" s="239"/>
      <c r="M15" s="240" t="s">
        <v>25</v>
      </c>
      <c r="N15" s="241"/>
      <c r="O15" s="241"/>
      <c r="P15" s="241"/>
      <c r="Q15" s="241"/>
      <c r="R15" s="241"/>
      <c r="S15" s="241"/>
      <c r="T15" s="242"/>
      <c r="U15" s="243"/>
      <c r="V15" s="244"/>
      <c r="W15" s="244"/>
      <c r="X15" s="244"/>
      <c r="Y15" s="244"/>
      <c r="Z15" s="244"/>
      <c r="AA15" s="245"/>
      <c r="AB15" s="246"/>
      <c r="AC15" s="247"/>
      <c r="AD15" s="247"/>
      <c r="AE15" s="247"/>
      <c r="AF15" s="247"/>
      <c r="AG15" s="247"/>
      <c r="AH15" s="247"/>
      <c r="AI15" s="247"/>
      <c r="AJ15" s="247"/>
      <c r="AK15" s="247"/>
      <c r="AL15" s="247"/>
      <c r="AM15" s="247"/>
      <c r="AN15" s="247"/>
      <c r="AO15" s="247"/>
      <c r="AP15" s="247"/>
      <c r="AQ15" s="247"/>
      <c r="AR15" s="247"/>
      <c r="AS15" s="247"/>
      <c r="AT15" s="247"/>
      <c r="AU15" s="248"/>
    </row>
    <row r="16" spans="2:51" ht="26.25" customHeight="1">
      <c r="C16" s="260"/>
      <c r="D16" s="261"/>
      <c r="E16" s="261"/>
      <c r="F16" s="261"/>
      <c r="G16" s="261"/>
      <c r="H16" s="261"/>
      <c r="I16" s="261"/>
      <c r="J16" s="261"/>
      <c r="K16" s="261"/>
      <c r="L16" s="262"/>
      <c r="M16" s="240" t="s">
        <v>26</v>
      </c>
      <c r="N16" s="241"/>
      <c r="O16" s="241"/>
      <c r="P16" s="241"/>
      <c r="Q16" s="241"/>
      <c r="R16" s="241"/>
      <c r="S16" s="241"/>
      <c r="T16" s="242"/>
      <c r="U16" s="243"/>
      <c r="V16" s="244"/>
      <c r="W16" s="244"/>
      <c r="X16" s="244"/>
      <c r="Y16" s="244"/>
      <c r="Z16" s="244"/>
      <c r="AA16" s="245"/>
      <c r="AB16" s="246"/>
      <c r="AC16" s="247"/>
      <c r="AD16" s="247"/>
      <c r="AE16" s="247"/>
      <c r="AF16" s="247"/>
      <c r="AG16" s="247"/>
      <c r="AH16" s="247"/>
      <c r="AI16" s="247"/>
      <c r="AJ16" s="247"/>
      <c r="AK16" s="247"/>
      <c r="AL16" s="247"/>
      <c r="AM16" s="247"/>
      <c r="AN16" s="247"/>
      <c r="AO16" s="247"/>
      <c r="AP16" s="247"/>
      <c r="AQ16" s="247"/>
      <c r="AR16" s="247"/>
      <c r="AS16" s="247"/>
      <c r="AT16" s="247"/>
      <c r="AU16" s="248"/>
    </row>
    <row r="17" spans="2:48" ht="26.25" customHeight="1">
      <c r="C17" s="257"/>
      <c r="D17" s="258"/>
      <c r="E17" s="258"/>
      <c r="F17" s="258"/>
      <c r="G17" s="258"/>
      <c r="H17" s="258"/>
      <c r="I17" s="258"/>
      <c r="J17" s="258"/>
      <c r="K17" s="258"/>
      <c r="L17" s="259"/>
      <c r="M17" s="240" t="s">
        <v>27</v>
      </c>
      <c r="N17" s="241"/>
      <c r="O17" s="241"/>
      <c r="P17" s="241"/>
      <c r="Q17" s="241"/>
      <c r="R17" s="241"/>
      <c r="S17" s="241"/>
      <c r="T17" s="242"/>
      <c r="U17" s="243"/>
      <c r="V17" s="244"/>
      <c r="W17" s="244"/>
      <c r="X17" s="244"/>
      <c r="Y17" s="244"/>
      <c r="Z17" s="244"/>
      <c r="AA17" s="245"/>
      <c r="AB17" s="246"/>
      <c r="AC17" s="247"/>
      <c r="AD17" s="247"/>
      <c r="AE17" s="247"/>
      <c r="AF17" s="247"/>
      <c r="AG17" s="247"/>
      <c r="AH17" s="247"/>
      <c r="AI17" s="247"/>
      <c r="AJ17" s="247"/>
      <c r="AK17" s="247"/>
      <c r="AL17" s="247"/>
      <c r="AM17" s="247"/>
      <c r="AN17" s="247"/>
      <c r="AO17" s="247"/>
      <c r="AP17" s="247"/>
      <c r="AQ17" s="247"/>
      <c r="AR17" s="247"/>
      <c r="AS17" s="247"/>
      <c r="AT17" s="247"/>
      <c r="AU17" s="248"/>
    </row>
    <row r="18" spans="2:48" ht="26.25" customHeight="1">
      <c r="C18" s="237" t="s">
        <v>3</v>
      </c>
      <c r="D18" s="238"/>
      <c r="E18" s="238"/>
      <c r="F18" s="238"/>
      <c r="G18" s="238"/>
      <c r="H18" s="238"/>
      <c r="I18" s="238"/>
      <c r="J18" s="238"/>
      <c r="K18" s="238"/>
      <c r="L18" s="239"/>
      <c r="M18" s="240" t="s">
        <v>28</v>
      </c>
      <c r="N18" s="241"/>
      <c r="O18" s="241"/>
      <c r="P18" s="241"/>
      <c r="Q18" s="241"/>
      <c r="R18" s="241"/>
      <c r="S18" s="241"/>
      <c r="T18" s="242"/>
      <c r="U18" s="243"/>
      <c r="V18" s="244"/>
      <c r="W18" s="244"/>
      <c r="X18" s="244"/>
      <c r="Y18" s="244"/>
      <c r="Z18" s="244"/>
      <c r="AA18" s="245"/>
      <c r="AB18" s="246"/>
      <c r="AC18" s="247"/>
      <c r="AD18" s="247"/>
      <c r="AE18" s="247"/>
      <c r="AF18" s="247"/>
      <c r="AG18" s="247"/>
      <c r="AH18" s="247"/>
      <c r="AI18" s="247"/>
      <c r="AJ18" s="247"/>
      <c r="AK18" s="247"/>
      <c r="AL18" s="247"/>
      <c r="AM18" s="247"/>
      <c r="AN18" s="247"/>
      <c r="AO18" s="247"/>
      <c r="AP18" s="247"/>
      <c r="AQ18" s="247"/>
      <c r="AR18" s="247"/>
      <c r="AS18" s="247"/>
      <c r="AT18" s="247"/>
      <c r="AU18" s="248"/>
    </row>
    <row r="19" spans="2:48" ht="26.25" customHeight="1">
      <c r="C19" s="260"/>
      <c r="D19" s="261"/>
      <c r="E19" s="261"/>
      <c r="F19" s="261"/>
      <c r="G19" s="261"/>
      <c r="H19" s="261"/>
      <c r="I19" s="261"/>
      <c r="J19" s="261"/>
      <c r="K19" s="261"/>
      <c r="L19" s="262"/>
      <c r="M19" s="240" t="s">
        <v>29</v>
      </c>
      <c r="N19" s="241"/>
      <c r="O19" s="241"/>
      <c r="P19" s="241"/>
      <c r="Q19" s="241"/>
      <c r="R19" s="241"/>
      <c r="S19" s="241"/>
      <c r="T19" s="242"/>
      <c r="U19" s="243"/>
      <c r="V19" s="244"/>
      <c r="W19" s="244"/>
      <c r="X19" s="244"/>
      <c r="Y19" s="244"/>
      <c r="Z19" s="244"/>
      <c r="AA19" s="245"/>
      <c r="AB19" s="246"/>
      <c r="AC19" s="247"/>
      <c r="AD19" s="247"/>
      <c r="AE19" s="247"/>
      <c r="AF19" s="247"/>
      <c r="AG19" s="247"/>
      <c r="AH19" s="247"/>
      <c r="AI19" s="247"/>
      <c r="AJ19" s="247"/>
      <c r="AK19" s="247"/>
      <c r="AL19" s="247"/>
      <c r="AM19" s="247"/>
      <c r="AN19" s="247"/>
      <c r="AO19" s="247"/>
      <c r="AP19" s="247"/>
      <c r="AQ19" s="247"/>
      <c r="AR19" s="247"/>
      <c r="AS19" s="247"/>
      <c r="AT19" s="247"/>
      <c r="AU19" s="248"/>
    </row>
    <row r="20" spans="2:48" ht="26.25" customHeight="1">
      <c r="C20" s="257"/>
      <c r="D20" s="258"/>
      <c r="E20" s="258"/>
      <c r="F20" s="258"/>
      <c r="G20" s="258"/>
      <c r="H20" s="258"/>
      <c r="I20" s="258"/>
      <c r="J20" s="258"/>
      <c r="K20" s="258"/>
      <c r="L20" s="259"/>
      <c r="M20" s="240" t="s">
        <v>53</v>
      </c>
      <c r="N20" s="241"/>
      <c r="O20" s="241"/>
      <c r="P20" s="241"/>
      <c r="Q20" s="241"/>
      <c r="R20" s="241"/>
      <c r="S20" s="241"/>
      <c r="T20" s="242"/>
      <c r="U20" s="243"/>
      <c r="V20" s="244"/>
      <c r="W20" s="244"/>
      <c r="X20" s="244"/>
      <c r="Y20" s="244"/>
      <c r="Z20" s="244"/>
      <c r="AA20" s="245"/>
      <c r="AB20" s="246"/>
      <c r="AC20" s="247"/>
      <c r="AD20" s="247"/>
      <c r="AE20" s="247"/>
      <c r="AF20" s="247"/>
      <c r="AG20" s="247"/>
      <c r="AH20" s="247"/>
      <c r="AI20" s="247"/>
      <c r="AJ20" s="247"/>
      <c r="AK20" s="247"/>
      <c r="AL20" s="247"/>
      <c r="AM20" s="247"/>
      <c r="AN20" s="247"/>
      <c r="AO20" s="247"/>
      <c r="AP20" s="247"/>
      <c r="AQ20" s="247"/>
      <c r="AR20" s="247"/>
      <c r="AS20" s="247"/>
      <c r="AT20" s="247"/>
      <c r="AU20" s="248"/>
    </row>
    <row r="21" spans="2:48" ht="26.25" customHeight="1">
      <c r="C21" s="237" t="s">
        <v>30</v>
      </c>
      <c r="D21" s="238"/>
      <c r="E21" s="238"/>
      <c r="F21" s="238"/>
      <c r="G21" s="238"/>
      <c r="H21" s="238"/>
      <c r="I21" s="238"/>
      <c r="J21" s="238"/>
      <c r="K21" s="238"/>
      <c r="L21" s="239"/>
      <c r="M21" s="240"/>
      <c r="N21" s="241"/>
      <c r="O21" s="241"/>
      <c r="P21" s="241"/>
      <c r="Q21" s="241"/>
      <c r="R21" s="241"/>
      <c r="S21" s="241"/>
      <c r="T21" s="242"/>
      <c r="U21" s="243"/>
      <c r="V21" s="244"/>
      <c r="W21" s="244"/>
      <c r="X21" s="244"/>
      <c r="Y21" s="244"/>
      <c r="Z21" s="244"/>
      <c r="AA21" s="245"/>
      <c r="AB21" s="246"/>
      <c r="AC21" s="247"/>
      <c r="AD21" s="247"/>
      <c r="AE21" s="247"/>
      <c r="AF21" s="247"/>
      <c r="AG21" s="247"/>
      <c r="AH21" s="247"/>
      <c r="AI21" s="247"/>
      <c r="AJ21" s="247"/>
      <c r="AK21" s="247"/>
      <c r="AL21" s="247"/>
      <c r="AM21" s="247"/>
      <c r="AN21" s="247"/>
      <c r="AO21" s="247"/>
      <c r="AP21" s="247"/>
      <c r="AQ21" s="247"/>
      <c r="AR21" s="247"/>
      <c r="AS21" s="247"/>
      <c r="AT21" s="247"/>
      <c r="AU21" s="248"/>
    </row>
    <row r="22" spans="2:48" ht="26.25" customHeight="1">
      <c r="C22" s="237" t="s">
        <v>31</v>
      </c>
      <c r="D22" s="238"/>
      <c r="E22" s="238"/>
      <c r="F22" s="238"/>
      <c r="G22" s="238"/>
      <c r="H22" s="238"/>
      <c r="I22" s="238"/>
      <c r="J22" s="238"/>
      <c r="K22" s="238"/>
      <c r="L22" s="239"/>
      <c r="M22" s="240" t="s">
        <v>32</v>
      </c>
      <c r="N22" s="241"/>
      <c r="O22" s="241"/>
      <c r="P22" s="241"/>
      <c r="Q22" s="241"/>
      <c r="R22" s="241"/>
      <c r="S22" s="241"/>
      <c r="T22" s="242"/>
      <c r="U22" s="243"/>
      <c r="V22" s="244"/>
      <c r="W22" s="244"/>
      <c r="X22" s="244"/>
      <c r="Y22" s="244"/>
      <c r="Z22" s="244"/>
      <c r="AA22" s="245"/>
      <c r="AB22" s="246"/>
      <c r="AC22" s="247"/>
      <c r="AD22" s="247"/>
      <c r="AE22" s="247"/>
      <c r="AF22" s="247"/>
      <c r="AG22" s="247"/>
      <c r="AH22" s="247"/>
      <c r="AI22" s="247"/>
      <c r="AJ22" s="247"/>
      <c r="AK22" s="247"/>
      <c r="AL22" s="247"/>
      <c r="AM22" s="247"/>
      <c r="AN22" s="247"/>
      <c r="AO22" s="247"/>
      <c r="AP22" s="247"/>
      <c r="AQ22" s="247"/>
      <c r="AR22" s="247"/>
      <c r="AS22" s="247"/>
      <c r="AT22" s="247"/>
      <c r="AU22" s="248"/>
    </row>
    <row r="23" spans="2:48" ht="26.25" customHeight="1">
      <c r="C23" s="254" t="s">
        <v>4</v>
      </c>
      <c r="D23" s="255"/>
      <c r="E23" s="255"/>
      <c r="F23" s="255"/>
      <c r="G23" s="255"/>
      <c r="H23" s="255"/>
      <c r="I23" s="255"/>
      <c r="J23" s="255"/>
      <c r="K23" s="255"/>
      <c r="L23" s="256"/>
      <c r="M23" s="240"/>
      <c r="N23" s="241"/>
      <c r="O23" s="241"/>
      <c r="P23" s="241"/>
      <c r="Q23" s="241"/>
      <c r="R23" s="241"/>
      <c r="S23" s="241"/>
      <c r="T23" s="242"/>
      <c r="U23" s="243"/>
      <c r="V23" s="244"/>
      <c r="W23" s="244"/>
      <c r="X23" s="244"/>
      <c r="Y23" s="244"/>
      <c r="Z23" s="244"/>
      <c r="AA23" s="245"/>
      <c r="AB23" s="246"/>
      <c r="AC23" s="247"/>
      <c r="AD23" s="247"/>
      <c r="AE23" s="247"/>
      <c r="AF23" s="247"/>
      <c r="AG23" s="247"/>
      <c r="AH23" s="247"/>
      <c r="AI23" s="247"/>
      <c r="AJ23" s="247"/>
      <c r="AK23" s="247"/>
      <c r="AL23" s="247"/>
      <c r="AM23" s="247"/>
      <c r="AN23" s="247"/>
      <c r="AO23" s="247"/>
      <c r="AP23" s="247"/>
      <c r="AQ23" s="247"/>
      <c r="AR23" s="247"/>
      <c r="AS23" s="247"/>
      <c r="AT23" s="247"/>
      <c r="AU23" s="248"/>
    </row>
    <row r="24" spans="2:48" ht="26.25" customHeight="1">
      <c r="C24" s="237"/>
      <c r="D24" s="238"/>
      <c r="E24" s="238"/>
      <c r="F24" s="238"/>
      <c r="G24" s="238"/>
      <c r="H24" s="238"/>
      <c r="I24" s="238"/>
      <c r="J24" s="238"/>
      <c r="K24" s="238"/>
      <c r="L24" s="239"/>
      <c r="M24" s="240"/>
      <c r="N24" s="241"/>
      <c r="O24" s="241"/>
      <c r="P24" s="241"/>
      <c r="Q24" s="241"/>
      <c r="R24" s="241"/>
      <c r="S24" s="241"/>
      <c r="T24" s="242"/>
      <c r="U24" s="243"/>
      <c r="V24" s="244"/>
      <c r="W24" s="244"/>
      <c r="X24" s="244"/>
      <c r="Y24" s="244"/>
      <c r="Z24" s="244"/>
      <c r="AA24" s="245"/>
      <c r="AB24" s="246"/>
      <c r="AC24" s="247"/>
      <c r="AD24" s="247"/>
      <c r="AE24" s="247"/>
      <c r="AF24" s="247"/>
      <c r="AG24" s="247"/>
      <c r="AH24" s="247"/>
      <c r="AI24" s="247"/>
      <c r="AJ24" s="247"/>
      <c r="AK24" s="247"/>
      <c r="AL24" s="247"/>
      <c r="AM24" s="247"/>
      <c r="AN24" s="247"/>
      <c r="AO24" s="247"/>
      <c r="AP24" s="247"/>
      <c r="AQ24" s="247"/>
      <c r="AR24" s="247"/>
      <c r="AS24" s="247"/>
      <c r="AT24" s="247"/>
      <c r="AU24" s="248"/>
    </row>
    <row r="25" spans="2:48" ht="26.25" customHeight="1">
      <c r="C25" s="237"/>
      <c r="D25" s="238"/>
      <c r="E25" s="238"/>
      <c r="F25" s="238"/>
      <c r="G25" s="238"/>
      <c r="H25" s="238"/>
      <c r="I25" s="238"/>
      <c r="J25" s="238"/>
      <c r="K25" s="238"/>
      <c r="L25" s="239"/>
      <c r="M25" s="240"/>
      <c r="N25" s="241"/>
      <c r="O25" s="241"/>
      <c r="P25" s="241"/>
      <c r="Q25" s="241"/>
      <c r="R25" s="241"/>
      <c r="S25" s="241"/>
      <c r="T25" s="242"/>
      <c r="U25" s="243"/>
      <c r="V25" s="244"/>
      <c r="W25" s="244"/>
      <c r="X25" s="244"/>
      <c r="Y25" s="244"/>
      <c r="Z25" s="244"/>
      <c r="AA25" s="245"/>
      <c r="AB25" s="246"/>
      <c r="AC25" s="247"/>
      <c r="AD25" s="247"/>
      <c r="AE25" s="247"/>
      <c r="AF25" s="247"/>
      <c r="AG25" s="247"/>
      <c r="AH25" s="247"/>
      <c r="AI25" s="247"/>
      <c r="AJ25" s="247"/>
      <c r="AK25" s="247"/>
      <c r="AL25" s="247"/>
      <c r="AM25" s="247"/>
      <c r="AN25" s="247"/>
      <c r="AO25" s="247"/>
      <c r="AP25" s="247"/>
      <c r="AQ25" s="247"/>
      <c r="AR25" s="247"/>
      <c r="AS25" s="247"/>
      <c r="AT25" s="247"/>
      <c r="AU25" s="248"/>
    </row>
    <row r="26" spans="2:48" ht="26.25" customHeight="1">
      <c r="C26" s="237"/>
      <c r="D26" s="238"/>
      <c r="E26" s="238"/>
      <c r="F26" s="238"/>
      <c r="G26" s="238"/>
      <c r="H26" s="238"/>
      <c r="I26" s="238"/>
      <c r="J26" s="238"/>
      <c r="K26" s="238"/>
      <c r="L26" s="239"/>
      <c r="M26" s="240"/>
      <c r="N26" s="241"/>
      <c r="O26" s="241"/>
      <c r="P26" s="241"/>
      <c r="Q26" s="241"/>
      <c r="R26" s="241"/>
      <c r="S26" s="241"/>
      <c r="T26" s="242"/>
      <c r="U26" s="243"/>
      <c r="V26" s="244"/>
      <c r="W26" s="244"/>
      <c r="X26" s="244"/>
      <c r="Y26" s="244"/>
      <c r="Z26" s="244"/>
      <c r="AA26" s="245"/>
      <c r="AB26" s="246"/>
      <c r="AC26" s="247"/>
      <c r="AD26" s="247"/>
      <c r="AE26" s="247"/>
      <c r="AF26" s="247"/>
      <c r="AG26" s="247"/>
      <c r="AH26" s="247"/>
      <c r="AI26" s="247"/>
      <c r="AJ26" s="247"/>
      <c r="AK26" s="247"/>
      <c r="AL26" s="247"/>
      <c r="AM26" s="247"/>
      <c r="AN26" s="247"/>
      <c r="AO26" s="247"/>
      <c r="AP26" s="247"/>
      <c r="AQ26" s="247"/>
      <c r="AR26" s="247"/>
      <c r="AS26" s="247"/>
      <c r="AT26" s="247"/>
      <c r="AU26" s="248"/>
    </row>
    <row r="27" spans="2:48" ht="26.25" customHeight="1">
      <c r="B27" s="71"/>
      <c r="C27" s="249" t="s">
        <v>33</v>
      </c>
      <c r="D27" s="250"/>
      <c r="E27" s="250"/>
      <c r="F27" s="250"/>
      <c r="G27" s="250"/>
      <c r="H27" s="250"/>
      <c r="I27" s="250"/>
      <c r="J27" s="250"/>
      <c r="K27" s="250"/>
      <c r="L27" s="250"/>
      <c r="M27" s="250"/>
      <c r="N27" s="250"/>
      <c r="O27" s="250"/>
      <c r="P27" s="250"/>
      <c r="Q27" s="250"/>
      <c r="R27" s="250"/>
      <c r="S27" s="250"/>
      <c r="T27" s="250"/>
      <c r="U27" s="251">
        <f>SUM(U15:AA26)</f>
        <v>0</v>
      </c>
      <c r="V27" s="252"/>
      <c r="W27" s="252"/>
      <c r="X27" s="252"/>
      <c r="Y27" s="252"/>
      <c r="Z27" s="252"/>
      <c r="AA27" s="253"/>
      <c r="AB27" s="28"/>
      <c r="AC27" s="28"/>
      <c r="AD27" s="28"/>
      <c r="AE27" s="28"/>
      <c r="AF27" s="28"/>
      <c r="AG27" s="28"/>
      <c r="AH27" s="28"/>
      <c r="AI27" s="28"/>
      <c r="AJ27" s="28"/>
      <c r="AK27" s="28"/>
      <c r="AL27" s="28"/>
      <c r="AM27" s="28"/>
      <c r="AN27" s="28"/>
      <c r="AO27" s="28"/>
      <c r="AP27" s="28"/>
      <c r="AQ27" s="28"/>
      <c r="AR27" s="28"/>
      <c r="AS27" s="28"/>
      <c r="AT27" s="28"/>
      <c r="AU27" s="93"/>
    </row>
    <row r="28" spans="2:48" ht="14.25" customHeight="1">
      <c r="B28" s="26"/>
      <c r="C28" s="142"/>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27"/>
    </row>
    <row r="29" spans="2:48" s="10" customFormat="1" ht="18" customHeight="1">
      <c r="C29" s="124" t="s">
        <v>178</v>
      </c>
      <c r="D29" s="91"/>
      <c r="E29" s="91"/>
      <c r="F29" s="91"/>
      <c r="G29" s="111"/>
      <c r="H29" s="111"/>
      <c r="I29" s="110"/>
      <c r="J29" s="114"/>
      <c r="K29" s="114"/>
      <c r="L29" s="114"/>
    </row>
    <row r="30" spans="2:48" s="10" customFormat="1" ht="18" customHeight="1">
      <c r="C30" s="127" t="s">
        <v>182</v>
      </c>
      <c r="D30" s="123" t="s">
        <v>186</v>
      </c>
      <c r="E30" s="91"/>
      <c r="F30" s="91"/>
      <c r="G30" s="111"/>
      <c r="H30" s="111"/>
      <c r="I30" s="110"/>
      <c r="J30" s="114"/>
      <c r="K30" s="114"/>
      <c r="L30" s="114"/>
    </row>
    <row r="31" spans="2:48" s="10" customFormat="1" ht="18" customHeight="1">
      <c r="C31" s="127" t="s">
        <v>182</v>
      </c>
      <c r="D31" s="123" t="s">
        <v>187</v>
      </c>
      <c r="E31" s="91"/>
      <c r="F31" s="91"/>
      <c r="G31" s="111"/>
      <c r="H31" s="111"/>
      <c r="I31" s="110"/>
      <c r="J31" s="114"/>
      <c r="K31" s="114"/>
      <c r="L31" s="114"/>
    </row>
    <row r="32" spans="2:48" s="10" customFormat="1" ht="18" customHeight="1">
      <c r="C32" s="127" t="s">
        <v>182</v>
      </c>
      <c r="D32" s="123" t="s">
        <v>202</v>
      </c>
      <c r="E32" s="91"/>
      <c r="F32" s="91"/>
      <c r="G32" s="111"/>
      <c r="H32" s="111"/>
      <c r="I32" s="110"/>
      <c r="J32" s="114"/>
      <c r="K32" s="114"/>
      <c r="L32" s="114"/>
    </row>
    <row r="33" spans="3:12" s="10" customFormat="1" ht="18" customHeight="1">
      <c r="C33" s="127" t="s">
        <v>182</v>
      </c>
      <c r="D33" s="123" t="s">
        <v>188</v>
      </c>
      <c r="E33" s="91"/>
      <c r="F33" s="91"/>
      <c r="G33" s="111"/>
      <c r="H33" s="111"/>
      <c r="I33" s="110"/>
      <c r="J33" s="114"/>
      <c r="K33" s="114"/>
      <c r="L33" s="114"/>
    </row>
    <row r="34" spans="3:12" s="10" customFormat="1" ht="18" customHeight="1">
      <c r="C34" s="127" t="s">
        <v>182</v>
      </c>
      <c r="D34" s="123" t="s">
        <v>221</v>
      </c>
      <c r="E34" s="91"/>
      <c r="F34" s="91"/>
      <c r="G34" s="111"/>
      <c r="H34" s="111"/>
      <c r="I34" s="110"/>
      <c r="J34" s="114"/>
      <c r="K34" s="114"/>
      <c r="L34" s="114"/>
    </row>
    <row r="35" spans="3:12" s="10" customFormat="1" ht="18" customHeight="1">
      <c r="C35" s="127"/>
      <c r="D35" s="123"/>
      <c r="E35" s="91"/>
      <c r="F35" s="91"/>
      <c r="G35" s="111"/>
      <c r="H35" s="111"/>
      <c r="I35" s="110"/>
      <c r="J35" s="114"/>
      <c r="K35" s="114"/>
      <c r="L35" s="114"/>
    </row>
    <row r="36" spans="3:12" s="10" customFormat="1" ht="18" customHeight="1">
      <c r="C36" s="127"/>
      <c r="D36" s="123"/>
      <c r="E36" s="126"/>
      <c r="F36" s="91"/>
      <c r="G36" s="111"/>
      <c r="H36" s="111"/>
      <c r="I36" s="110"/>
      <c r="J36" s="114"/>
      <c r="K36" s="114"/>
      <c r="L36" s="114"/>
    </row>
    <row r="37" spans="3:12" s="10" customFormat="1" ht="18" customHeight="1">
      <c r="C37" s="127"/>
      <c r="D37" s="123"/>
      <c r="E37" s="126"/>
      <c r="F37" s="91"/>
      <c r="G37" s="111"/>
      <c r="H37" s="111"/>
      <c r="I37" s="110"/>
      <c r="J37" s="114"/>
      <c r="K37" s="114"/>
      <c r="L37" s="114"/>
    </row>
  </sheetData>
  <sheetProtection formatCells="0"/>
  <mergeCells count="89">
    <mergeCell ref="G2:K2"/>
    <mergeCell ref="L2:AW2"/>
    <mergeCell ref="X3:AA3"/>
    <mergeCell ref="AB3:AC3"/>
    <mergeCell ref="AD3:AE3"/>
    <mergeCell ref="AF3:AG3"/>
    <mergeCell ref="AH3:AL3"/>
    <mergeCell ref="AM3:AN3"/>
    <mergeCell ref="AO3:AP3"/>
    <mergeCell ref="AQ3:AR3"/>
    <mergeCell ref="AS3:AT3"/>
    <mergeCell ref="AU3:AV3"/>
    <mergeCell ref="C5:T5"/>
    <mergeCell ref="U5:AA5"/>
    <mergeCell ref="AB5:AU5"/>
    <mergeCell ref="M6:T6"/>
    <mergeCell ref="U6:AA6"/>
    <mergeCell ref="AB6:AU6"/>
    <mergeCell ref="C6:L7"/>
    <mergeCell ref="AB7:AU7"/>
    <mergeCell ref="U7:AA7"/>
    <mergeCell ref="M7:T7"/>
    <mergeCell ref="AB10:AU10"/>
    <mergeCell ref="AB14:AU14"/>
    <mergeCell ref="C8:L8"/>
    <mergeCell ref="M8:T8"/>
    <mergeCell ref="U8:AA8"/>
    <mergeCell ref="AB8:AU8"/>
    <mergeCell ref="C9:L9"/>
    <mergeCell ref="M9:T9"/>
    <mergeCell ref="U9:AA9"/>
    <mergeCell ref="AB9:AU9"/>
    <mergeCell ref="C10:L10"/>
    <mergeCell ref="M10:T10"/>
    <mergeCell ref="U10:AA10"/>
    <mergeCell ref="C15:L15"/>
    <mergeCell ref="M15:T15"/>
    <mergeCell ref="U15:AA15"/>
    <mergeCell ref="AB15:AU15"/>
    <mergeCell ref="C11:T11"/>
    <mergeCell ref="U11:AA11"/>
    <mergeCell ref="C14:T14"/>
    <mergeCell ref="U14:AA14"/>
    <mergeCell ref="C16:L16"/>
    <mergeCell ref="M16:T16"/>
    <mergeCell ref="U16:AA16"/>
    <mergeCell ref="AB16:AU16"/>
    <mergeCell ref="C17:L17"/>
    <mergeCell ref="M17:T17"/>
    <mergeCell ref="U17:AA17"/>
    <mergeCell ref="AB17:AU17"/>
    <mergeCell ref="C18:L18"/>
    <mergeCell ref="M18:T18"/>
    <mergeCell ref="U18:AA18"/>
    <mergeCell ref="AB18:AU18"/>
    <mergeCell ref="C19:L19"/>
    <mergeCell ref="M19:T19"/>
    <mergeCell ref="U19:AA19"/>
    <mergeCell ref="AB19:AU19"/>
    <mergeCell ref="C23:L23"/>
    <mergeCell ref="M23:T23"/>
    <mergeCell ref="U23:AA23"/>
    <mergeCell ref="AB23:AU23"/>
    <mergeCell ref="C20:L20"/>
    <mergeCell ref="M20:T20"/>
    <mergeCell ref="U20:AA20"/>
    <mergeCell ref="AB20:AU20"/>
    <mergeCell ref="C21:L21"/>
    <mergeCell ref="M21:T21"/>
    <mergeCell ref="U21:AA21"/>
    <mergeCell ref="AB21:AU21"/>
    <mergeCell ref="C22:L22"/>
    <mergeCell ref="M22:T22"/>
    <mergeCell ref="U22:AA22"/>
    <mergeCell ref="AB22:AU22"/>
    <mergeCell ref="C24:L24"/>
    <mergeCell ref="M24:T24"/>
    <mergeCell ref="U24:AA24"/>
    <mergeCell ref="AB24:AU24"/>
    <mergeCell ref="C25:L25"/>
    <mergeCell ref="M25:T25"/>
    <mergeCell ref="U25:AA25"/>
    <mergeCell ref="AB25:AU25"/>
    <mergeCell ref="C26:L26"/>
    <mergeCell ref="M26:T26"/>
    <mergeCell ref="U26:AA26"/>
    <mergeCell ref="AB26:AU26"/>
    <mergeCell ref="C27:T27"/>
    <mergeCell ref="U27:AA27"/>
  </mergeCells>
  <phoneticPr fontId="8"/>
  <conditionalFormatting sqref="U27:AA27">
    <cfRule type="cellIs" dxfId="2" priority="1" operator="notEqual">
      <formula>$U$11</formula>
    </cfRule>
  </conditionalFormatting>
  <printOptions horizontalCentered="1"/>
  <pageMargins left="0.70866141732283472" right="0.70866141732283472" top="0.74803149606299213" bottom="0.74803149606299213" header="0.31496062992125984" footer="0.31496062992125984"/>
  <pageSetup paperSize="9" scale="97"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BL45"/>
  <sheetViews>
    <sheetView showGridLines="0" showZeros="0" view="pageBreakPreview" zoomScaleNormal="100" zoomScaleSheetLayoutView="100" workbookViewId="0">
      <pane ySplit="1" topLeftCell="A26" activePane="bottomLeft" state="frozen"/>
      <selection activeCell="AF7" sqref="AF7:BC8"/>
      <selection pane="bottomLeft" activeCell="AI15" sqref="AI15:AN15"/>
    </sheetView>
  </sheetViews>
  <sheetFormatPr defaultColWidth="1.625" defaultRowHeight="18" customHeight="1"/>
  <cols>
    <col min="1" max="71" width="1.625" style="73"/>
    <col min="72" max="72" width="1.625" style="73" customWidth="1"/>
    <col min="73" max="16384" width="1.625" style="73"/>
  </cols>
  <sheetData>
    <row r="1" spans="2:55" s="9" customFormat="1" ht="24" customHeight="1">
      <c r="B1" s="190" t="s">
        <v>78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row>
    <row r="2" spans="2:55" ht="18" customHeight="1">
      <c r="B2" s="73" t="s">
        <v>92</v>
      </c>
    </row>
    <row r="3" spans="2:55" ht="18" customHeight="1">
      <c r="AM3" s="4"/>
      <c r="AN3" s="4"/>
      <c r="AO3" s="4"/>
      <c r="AP3" s="4"/>
      <c r="AQ3" s="4"/>
      <c r="AR3" s="4"/>
      <c r="AS3" s="4"/>
      <c r="AT3" s="4"/>
      <c r="AU3" s="4"/>
      <c r="AV3" s="4"/>
      <c r="AW3" s="4"/>
      <c r="AX3" s="4"/>
      <c r="AY3" s="4"/>
      <c r="AZ3" s="4"/>
      <c r="BA3" s="4"/>
      <c r="BB3" s="4"/>
      <c r="BC3" s="4"/>
    </row>
    <row r="4" spans="2:55" ht="18" customHeight="1">
      <c r="B4" s="318" t="s">
        <v>93</v>
      </c>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8"/>
      <c r="BA4" s="318"/>
      <c r="BB4" s="318"/>
      <c r="BC4" s="318"/>
    </row>
    <row r="5" spans="2:55" ht="18" customHeight="1">
      <c r="C5" s="3"/>
      <c r="D5" s="3"/>
      <c r="E5" s="3"/>
    </row>
    <row r="6" spans="2:55" ht="18" customHeight="1">
      <c r="W6" s="4"/>
      <c r="X6" s="4"/>
      <c r="Y6" s="4"/>
      <c r="Z6" s="4" t="s">
        <v>12</v>
      </c>
      <c r="AF6" s="183" t="s">
        <v>74</v>
      </c>
      <c r="AG6" s="183"/>
      <c r="AH6" s="321">
        <f>'(1)交付申請書'!AH7</f>
        <v>0</v>
      </c>
      <c r="AI6" s="322"/>
      <c r="AJ6" s="322"/>
      <c r="AK6" s="320" t="s">
        <v>75</v>
      </c>
      <c r="AL6" s="320"/>
      <c r="AM6" s="321">
        <f>'(1)交付申請書'!AM7</f>
        <v>0</v>
      </c>
      <c r="AN6" s="322"/>
      <c r="AO6" s="322"/>
      <c r="AP6" s="322"/>
    </row>
    <row r="7" spans="2:55" ht="18" customHeight="1">
      <c r="AA7" s="320" t="s">
        <v>13</v>
      </c>
      <c r="AB7" s="320"/>
      <c r="AC7" s="320"/>
      <c r="AD7" s="320"/>
      <c r="AE7" s="320"/>
      <c r="AF7" s="324">
        <f>'(1)交付申請書'!AF8</f>
        <v>0</v>
      </c>
      <c r="AG7" s="324"/>
      <c r="AH7" s="324"/>
      <c r="AI7" s="324"/>
      <c r="AJ7" s="324"/>
      <c r="AK7" s="324"/>
      <c r="AL7" s="324"/>
      <c r="AM7" s="324"/>
      <c r="AN7" s="324"/>
      <c r="AO7" s="324"/>
      <c r="AP7" s="324"/>
      <c r="AQ7" s="324"/>
      <c r="AR7" s="324"/>
      <c r="AS7" s="324"/>
      <c r="AT7" s="324"/>
      <c r="AU7" s="324"/>
      <c r="AV7" s="324"/>
      <c r="AW7" s="324"/>
      <c r="AX7" s="324"/>
      <c r="AY7" s="324"/>
      <c r="AZ7" s="324"/>
      <c r="BA7" s="324"/>
      <c r="BB7" s="324"/>
      <c r="BC7" s="324"/>
    </row>
    <row r="8" spans="2:55" ht="18" customHeight="1">
      <c r="AA8" s="74"/>
      <c r="AB8" s="74"/>
      <c r="AC8" s="74"/>
      <c r="AD8" s="74"/>
      <c r="AE8" s="74"/>
      <c r="AF8" s="324"/>
      <c r="AG8" s="324"/>
      <c r="AH8" s="324"/>
      <c r="AI8" s="324"/>
      <c r="AJ8" s="324"/>
      <c r="AK8" s="324"/>
      <c r="AL8" s="324"/>
      <c r="AM8" s="324"/>
      <c r="AN8" s="324"/>
      <c r="AO8" s="324"/>
      <c r="AP8" s="324"/>
      <c r="AQ8" s="324"/>
      <c r="AR8" s="324"/>
      <c r="AS8" s="324"/>
      <c r="AT8" s="324"/>
      <c r="AU8" s="324"/>
      <c r="AV8" s="324"/>
      <c r="AW8" s="324"/>
      <c r="AX8" s="324"/>
      <c r="AY8" s="324"/>
      <c r="AZ8" s="324"/>
      <c r="BA8" s="324"/>
      <c r="BB8" s="324"/>
      <c r="BC8" s="324"/>
    </row>
    <row r="9" spans="2:55" ht="18" customHeight="1">
      <c r="C9" s="3"/>
      <c r="D9" s="3"/>
      <c r="E9" s="3"/>
      <c r="AA9" s="320" t="s">
        <v>15</v>
      </c>
      <c r="AB9" s="320"/>
      <c r="AC9" s="320"/>
      <c r="AD9" s="320"/>
      <c r="AE9" s="320"/>
      <c r="AF9" s="323">
        <f>'(1)交付申請書'!AF10</f>
        <v>0</v>
      </c>
      <c r="AG9" s="323"/>
      <c r="AH9" s="323"/>
      <c r="AI9" s="323"/>
      <c r="AJ9" s="323"/>
      <c r="AK9" s="323"/>
      <c r="AL9" s="323"/>
      <c r="AM9" s="323"/>
      <c r="AN9" s="323"/>
      <c r="AO9" s="323"/>
      <c r="AP9" s="323"/>
      <c r="AQ9" s="323"/>
      <c r="AR9" s="323"/>
      <c r="AS9" s="323"/>
      <c r="AT9" s="323"/>
      <c r="AU9" s="323"/>
      <c r="AV9" s="323"/>
      <c r="AW9" s="323"/>
      <c r="AX9" s="323"/>
      <c r="AY9" s="323"/>
      <c r="AZ9" s="323"/>
      <c r="BA9" s="323"/>
      <c r="BB9" s="323"/>
      <c r="BC9" s="323"/>
    </row>
    <row r="10" spans="2:55" ht="18" customHeight="1">
      <c r="AA10" s="320" t="s">
        <v>14</v>
      </c>
      <c r="AB10" s="320"/>
      <c r="AC10" s="320"/>
      <c r="AD10" s="320"/>
      <c r="AE10" s="320"/>
      <c r="AF10" s="316">
        <f>'(1)交付申請書'!AF11</f>
        <v>0</v>
      </c>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23"/>
      <c r="BC10" s="323"/>
    </row>
    <row r="11" spans="2:55" s="6" customFormat="1" ht="18" customHeight="1">
      <c r="W11" s="74"/>
      <c r="X11" s="74"/>
      <c r="Y11" s="74"/>
      <c r="Z11" s="74"/>
      <c r="AA11" s="74"/>
      <c r="AB11" s="74"/>
      <c r="AC11" s="8"/>
      <c r="AD11" s="8"/>
      <c r="AE11" s="8"/>
      <c r="AF11" s="181" t="s">
        <v>89</v>
      </c>
      <c r="AG11" s="181"/>
      <c r="AH11" s="181"/>
      <c r="AI11" s="181"/>
      <c r="AJ11" s="181"/>
      <c r="AK11" s="181"/>
      <c r="AL11" s="181"/>
      <c r="AM11" s="181"/>
      <c r="AN11" s="181"/>
      <c r="AO11" s="181"/>
      <c r="AP11" s="181"/>
      <c r="AQ11" s="181"/>
      <c r="AR11" s="78"/>
      <c r="AS11" s="78"/>
      <c r="AT11" s="78"/>
      <c r="AU11" s="78"/>
      <c r="AV11" s="78"/>
      <c r="AW11" s="78"/>
      <c r="AX11" s="78"/>
      <c r="AY11" s="78"/>
      <c r="AZ11" s="78"/>
      <c r="BA11" s="78"/>
    </row>
    <row r="12" spans="2:55" s="6" customFormat="1" ht="18" customHeight="1">
      <c r="W12" s="94"/>
      <c r="X12" s="94"/>
      <c r="Y12" s="94"/>
      <c r="Z12" s="94"/>
      <c r="AA12" s="319" t="s">
        <v>204</v>
      </c>
      <c r="AB12" s="319"/>
      <c r="AC12" s="319"/>
      <c r="AD12" s="319"/>
      <c r="AE12" s="319"/>
      <c r="AF12" s="319"/>
      <c r="AG12" s="319"/>
      <c r="AH12" s="316">
        <f>'(1)交付申請書'!AH13:AZ13</f>
        <v>0</v>
      </c>
      <c r="AI12" s="316"/>
      <c r="AJ12" s="316"/>
      <c r="AK12" s="316"/>
      <c r="AL12" s="316"/>
      <c r="AM12" s="316"/>
      <c r="AN12" s="316"/>
      <c r="AO12" s="316"/>
      <c r="AP12" s="316"/>
      <c r="AQ12" s="316"/>
      <c r="AR12" s="316"/>
      <c r="AS12" s="316"/>
      <c r="AT12" s="316"/>
      <c r="AU12" s="316"/>
      <c r="AV12" s="316"/>
      <c r="AW12" s="316"/>
      <c r="AX12" s="316"/>
      <c r="AY12" s="316"/>
      <c r="AZ12" s="316"/>
      <c r="BA12" s="320" t="s">
        <v>17</v>
      </c>
      <c r="BB12" s="320"/>
    </row>
    <row r="13" spans="2:55" ht="18" customHeight="1">
      <c r="AA13" s="319" t="s">
        <v>16</v>
      </c>
      <c r="AB13" s="319"/>
      <c r="AC13" s="319"/>
      <c r="AD13" s="319"/>
      <c r="AE13" s="319"/>
      <c r="AF13" s="319"/>
      <c r="AG13" s="319"/>
      <c r="AH13" s="316">
        <f>'(1)交付申請書'!AH14:AZ14</f>
        <v>0</v>
      </c>
      <c r="AI13" s="316"/>
      <c r="AJ13" s="316"/>
      <c r="AK13" s="316"/>
      <c r="AL13" s="316"/>
      <c r="AM13" s="316"/>
      <c r="AN13" s="316"/>
      <c r="AO13" s="316"/>
      <c r="AP13" s="316"/>
      <c r="AQ13" s="316"/>
      <c r="AR13" s="316"/>
      <c r="AS13" s="316"/>
      <c r="AT13" s="316"/>
      <c r="AU13" s="316"/>
      <c r="AV13" s="316"/>
      <c r="AW13" s="316"/>
      <c r="AX13" s="316"/>
      <c r="AY13" s="316"/>
      <c r="AZ13" s="316"/>
      <c r="BA13" s="320" t="s">
        <v>17</v>
      </c>
      <c r="BB13" s="320"/>
      <c r="BC13" s="6"/>
    </row>
    <row r="14" spans="2:55" ht="18" customHeight="1">
      <c r="E14" s="4"/>
      <c r="F14" s="4"/>
      <c r="G14" s="4"/>
      <c r="H14" s="4"/>
      <c r="I14" s="4"/>
      <c r="J14" s="4"/>
      <c r="K14" s="4"/>
      <c r="L14" s="4"/>
      <c r="M14" s="4"/>
      <c r="N14" s="4"/>
      <c r="O14" s="4"/>
      <c r="P14" s="4"/>
      <c r="Q14" s="4"/>
      <c r="R14" s="4"/>
      <c r="S14" s="4"/>
      <c r="T14" s="4"/>
      <c r="U14" s="4"/>
      <c r="V14" s="4"/>
      <c r="W14" s="4"/>
      <c r="AH14" s="4"/>
    </row>
    <row r="15" spans="2:55" ht="18" customHeight="1">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176" t="s">
        <v>94</v>
      </c>
      <c r="AH15" s="176"/>
      <c r="AI15" s="334">
        <f>'(1)交付申請書'!AN4</f>
        <v>0</v>
      </c>
      <c r="AJ15" s="335"/>
      <c r="AK15" s="335"/>
      <c r="AL15" s="335"/>
      <c r="AM15" s="335"/>
      <c r="AN15" s="335"/>
      <c r="AO15" s="317" t="s">
        <v>11</v>
      </c>
      <c r="AP15" s="317"/>
      <c r="AQ15" s="316">
        <f>'(1)交付申請書'!AV4</f>
        <v>0</v>
      </c>
      <c r="AR15" s="316"/>
      <c r="AS15" s="317" t="s">
        <v>96</v>
      </c>
      <c r="AT15" s="317"/>
      <c r="AU15" s="316">
        <f>'(1)交付申請書'!AZ4</f>
        <v>0</v>
      </c>
      <c r="AV15" s="316"/>
      <c r="AW15" s="317" t="s">
        <v>95</v>
      </c>
      <c r="AX15" s="317"/>
      <c r="AY15" s="317"/>
      <c r="AZ15" s="317"/>
      <c r="BA15" s="183" t="s">
        <v>17</v>
      </c>
      <c r="BB15" s="183"/>
    </row>
    <row r="16" spans="2:55" s="6" customFormat="1" ht="18" customHeight="1">
      <c r="E16" s="4"/>
      <c r="F16" s="4"/>
      <c r="G16" s="4"/>
      <c r="H16" s="4"/>
      <c r="I16" s="4"/>
      <c r="J16" s="4"/>
      <c r="K16" s="4"/>
      <c r="L16" s="4"/>
      <c r="M16" s="4"/>
      <c r="N16" s="4"/>
      <c r="O16" s="4"/>
      <c r="P16" s="4"/>
      <c r="Q16" s="4"/>
      <c r="R16" s="4"/>
      <c r="S16" s="4"/>
      <c r="T16" s="4"/>
      <c r="U16" s="4"/>
      <c r="V16" s="4"/>
      <c r="W16" s="4"/>
      <c r="AH16" s="4"/>
    </row>
    <row r="17" spans="2:64" ht="18" customHeight="1">
      <c r="E17" s="4"/>
      <c r="F17" s="4"/>
      <c r="G17" s="4"/>
      <c r="H17" s="4"/>
      <c r="I17" s="4"/>
      <c r="J17" s="4"/>
      <c r="K17" s="4"/>
      <c r="L17" s="4"/>
      <c r="M17" s="4"/>
      <c r="N17" s="4"/>
      <c r="O17" s="4"/>
      <c r="P17" s="4"/>
      <c r="Q17" s="4"/>
      <c r="R17" s="4"/>
      <c r="S17" s="4"/>
      <c r="T17" s="4"/>
      <c r="U17" s="4"/>
      <c r="V17" s="4"/>
      <c r="W17" s="4"/>
      <c r="BC17" s="4"/>
      <c r="BD17" s="4"/>
      <c r="BE17" s="4"/>
      <c r="BF17" s="4"/>
      <c r="BG17" s="4"/>
      <c r="BH17" s="4"/>
      <c r="BI17" s="4"/>
      <c r="BJ17" s="4"/>
      <c r="BK17" s="4"/>
      <c r="BL17" s="4"/>
    </row>
    <row r="18" spans="2:64" ht="18" customHeight="1">
      <c r="B18" s="79"/>
      <c r="C18" s="325" t="s">
        <v>97</v>
      </c>
      <c r="D18" s="325"/>
      <c r="E18" s="327" t="s">
        <v>108</v>
      </c>
      <c r="F18" s="328"/>
      <c r="G18" s="328"/>
      <c r="H18" s="328"/>
      <c r="I18" s="328"/>
      <c r="J18" s="328"/>
      <c r="K18" s="328"/>
      <c r="L18" s="329"/>
      <c r="M18" s="302" t="s">
        <v>110</v>
      </c>
      <c r="N18" s="333"/>
      <c r="O18" s="333"/>
      <c r="P18" s="333"/>
      <c r="Q18" s="333"/>
      <c r="R18" s="333"/>
      <c r="S18" s="333"/>
      <c r="T18" s="333"/>
      <c r="U18" s="333"/>
      <c r="V18" s="333"/>
      <c r="W18" s="333"/>
      <c r="X18" s="333"/>
      <c r="Y18" s="333"/>
      <c r="Z18" s="333"/>
      <c r="AA18" s="303"/>
      <c r="AB18" s="325" t="s">
        <v>111</v>
      </c>
      <c r="AC18" s="325"/>
      <c r="AD18" s="325"/>
      <c r="AE18" s="325"/>
      <c r="AF18" s="325"/>
      <c r="AG18" s="325"/>
      <c r="AH18" s="325"/>
      <c r="AI18" s="325"/>
      <c r="AJ18" s="325"/>
      <c r="AK18" s="325"/>
      <c r="AL18" s="325"/>
      <c r="AM18" s="325"/>
      <c r="AN18" s="325"/>
      <c r="AO18" s="325"/>
      <c r="AP18" s="325"/>
      <c r="AQ18" s="325"/>
      <c r="AR18" s="325"/>
      <c r="AS18" s="325"/>
      <c r="AT18" s="325" t="s">
        <v>112</v>
      </c>
      <c r="AU18" s="325"/>
      <c r="AV18" s="325"/>
      <c r="AW18" s="325"/>
      <c r="AX18" s="325"/>
      <c r="AY18" s="325"/>
      <c r="AZ18" s="325"/>
      <c r="BA18" s="325"/>
      <c r="BB18" s="325"/>
      <c r="BC18" s="4"/>
      <c r="BD18" s="4"/>
      <c r="BE18" s="4"/>
      <c r="BF18" s="4"/>
      <c r="BG18" s="4"/>
      <c r="BH18" s="4"/>
      <c r="BI18" s="4"/>
      <c r="BJ18" s="4"/>
      <c r="BK18" s="4"/>
      <c r="BL18" s="4"/>
    </row>
    <row r="19" spans="2:64" ht="18" customHeight="1">
      <c r="B19" s="79"/>
      <c r="C19" s="325"/>
      <c r="D19" s="325"/>
      <c r="E19" s="330"/>
      <c r="F19" s="331"/>
      <c r="G19" s="331"/>
      <c r="H19" s="331"/>
      <c r="I19" s="331"/>
      <c r="J19" s="331"/>
      <c r="K19" s="331"/>
      <c r="L19" s="332"/>
      <c r="M19" s="330" t="s">
        <v>109</v>
      </c>
      <c r="N19" s="331"/>
      <c r="O19" s="331"/>
      <c r="P19" s="331"/>
      <c r="Q19" s="331"/>
      <c r="R19" s="331"/>
      <c r="S19" s="331"/>
      <c r="T19" s="331"/>
      <c r="U19" s="331"/>
      <c r="V19" s="331"/>
      <c r="W19" s="331"/>
      <c r="X19" s="331"/>
      <c r="Y19" s="331"/>
      <c r="Z19" s="331"/>
      <c r="AA19" s="332"/>
      <c r="AB19" s="325"/>
      <c r="AC19" s="325"/>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4"/>
      <c r="BD19" s="4"/>
      <c r="BE19" s="4"/>
      <c r="BF19" s="4"/>
      <c r="BG19" s="4"/>
      <c r="BH19" s="4"/>
      <c r="BI19" s="4"/>
      <c r="BJ19" s="4"/>
      <c r="BK19" s="4"/>
      <c r="BL19" s="4"/>
    </row>
    <row r="20" spans="2:64" ht="18" customHeight="1">
      <c r="B20" s="79"/>
      <c r="C20" s="302" t="s">
        <v>98</v>
      </c>
      <c r="D20" s="303"/>
      <c r="E20" s="307"/>
      <c r="F20" s="308"/>
      <c r="G20" s="308"/>
      <c r="H20" s="308"/>
      <c r="I20" s="308"/>
      <c r="J20" s="308"/>
      <c r="K20" s="308"/>
      <c r="L20" s="309"/>
      <c r="M20" s="313"/>
      <c r="N20" s="314"/>
      <c r="O20" s="314"/>
      <c r="P20" s="314"/>
      <c r="Q20" s="314"/>
      <c r="R20" s="314"/>
      <c r="S20" s="314"/>
      <c r="T20" s="314"/>
      <c r="U20" s="314"/>
      <c r="V20" s="314"/>
      <c r="W20" s="314"/>
      <c r="X20" s="314"/>
      <c r="Y20" s="314"/>
      <c r="Z20" s="314"/>
      <c r="AA20" s="315"/>
      <c r="AB20" s="326"/>
      <c r="AC20" s="326"/>
      <c r="AD20" s="326"/>
      <c r="AE20" s="326"/>
      <c r="AF20" s="326"/>
      <c r="AG20" s="326"/>
      <c r="AH20" s="326"/>
      <c r="AI20" s="326"/>
      <c r="AJ20" s="326"/>
      <c r="AK20" s="326"/>
      <c r="AL20" s="326"/>
      <c r="AM20" s="326"/>
      <c r="AN20" s="326"/>
      <c r="AO20" s="326"/>
      <c r="AP20" s="326"/>
      <c r="AQ20" s="326"/>
      <c r="AR20" s="326"/>
      <c r="AS20" s="326"/>
      <c r="AT20" s="306"/>
      <c r="AU20" s="306"/>
      <c r="AV20" s="306"/>
      <c r="AW20" s="306"/>
      <c r="AX20" s="306"/>
      <c r="AY20" s="306"/>
      <c r="AZ20" s="306"/>
      <c r="BA20" s="306"/>
      <c r="BB20" s="306"/>
      <c r="BC20" s="4"/>
      <c r="BD20" s="4"/>
      <c r="BE20" s="4"/>
      <c r="BF20" s="4"/>
      <c r="BG20" s="4"/>
      <c r="BH20" s="4"/>
      <c r="BI20" s="4"/>
      <c r="BJ20" s="4"/>
      <c r="BK20" s="4"/>
      <c r="BL20" s="4"/>
    </row>
    <row r="21" spans="2:64" ht="18" customHeight="1">
      <c r="B21" s="79"/>
      <c r="C21" s="304"/>
      <c r="D21" s="305"/>
      <c r="E21" s="310"/>
      <c r="F21" s="311"/>
      <c r="G21" s="311"/>
      <c r="H21" s="311"/>
      <c r="I21" s="311"/>
      <c r="J21" s="311"/>
      <c r="K21" s="311"/>
      <c r="L21" s="312"/>
      <c r="M21" s="310"/>
      <c r="N21" s="311"/>
      <c r="O21" s="311"/>
      <c r="P21" s="311"/>
      <c r="Q21" s="311"/>
      <c r="R21" s="311"/>
      <c r="S21" s="311"/>
      <c r="T21" s="311"/>
      <c r="U21" s="311"/>
      <c r="V21" s="311"/>
      <c r="W21" s="311"/>
      <c r="X21" s="311"/>
      <c r="Y21" s="311"/>
      <c r="Z21" s="311"/>
      <c r="AA21" s="312"/>
      <c r="AB21" s="326"/>
      <c r="AC21" s="326"/>
      <c r="AD21" s="326"/>
      <c r="AE21" s="326"/>
      <c r="AF21" s="326"/>
      <c r="AG21" s="326"/>
      <c r="AH21" s="326"/>
      <c r="AI21" s="326"/>
      <c r="AJ21" s="326"/>
      <c r="AK21" s="326"/>
      <c r="AL21" s="326"/>
      <c r="AM21" s="326"/>
      <c r="AN21" s="326"/>
      <c r="AO21" s="326"/>
      <c r="AP21" s="326"/>
      <c r="AQ21" s="326"/>
      <c r="AR21" s="326"/>
      <c r="AS21" s="326"/>
      <c r="AT21" s="306"/>
      <c r="AU21" s="306"/>
      <c r="AV21" s="306"/>
      <c r="AW21" s="306"/>
      <c r="AX21" s="306"/>
      <c r="AY21" s="306"/>
      <c r="AZ21" s="306"/>
      <c r="BA21" s="306"/>
      <c r="BB21" s="306"/>
      <c r="BC21" s="4"/>
      <c r="BD21" s="4"/>
      <c r="BE21" s="4"/>
      <c r="BF21" s="4"/>
      <c r="BG21" s="4"/>
      <c r="BH21" s="4"/>
      <c r="BI21" s="4"/>
      <c r="BJ21" s="4"/>
      <c r="BK21" s="4"/>
      <c r="BL21" s="4"/>
    </row>
    <row r="22" spans="2:64" ht="18" customHeight="1">
      <c r="B22" s="79"/>
      <c r="C22" s="302" t="s">
        <v>99</v>
      </c>
      <c r="D22" s="303"/>
      <c r="E22" s="307"/>
      <c r="F22" s="308"/>
      <c r="G22" s="308"/>
      <c r="H22" s="308"/>
      <c r="I22" s="308"/>
      <c r="J22" s="308"/>
      <c r="K22" s="308"/>
      <c r="L22" s="309"/>
      <c r="M22" s="313"/>
      <c r="N22" s="314"/>
      <c r="O22" s="314"/>
      <c r="P22" s="314"/>
      <c r="Q22" s="314"/>
      <c r="R22" s="314"/>
      <c r="S22" s="314"/>
      <c r="T22" s="314"/>
      <c r="U22" s="314"/>
      <c r="V22" s="314"/>
      <c r="W22" s="314"/>
      <c r="X22" s="314"/>
      <c r="Y22" s="314"/>
      <c r="Z22" s="314"/>
      <c r="AA22" s="315"/>
      <c r="AB22" s="326"/>
      <c r="AC22" s="326"/>
      <c r="AD22" s="326"/>
      <c r="AE22" s="326"/>
      <c r="AF22" s="326"/>
      <c r="AG22" s="326"/>
      <c r="AH22" s="326"/>
      <c r="AI22" s="326"/>
      <c r="AJ22" s="326"/>
      <c r="AK22" s="326"/>
      <c r="AL22" s="326"/>
      <c r="AM22" s="326"/>
      <c r="AN22" s="326"/>
      <c r="AO22" s="326"/>
      <c r="AP22" s="326"/>
      <c r="AQ22" s="326"/>
      <c r="AR22" s="326"/>
      <c r="AS22" s="326"/>
      <c r="AT22" s="306"/>
      <c r="AU22" s="306"/>
      <c r="AV22" s="306"/>
      <c r="AW22" s="306"/>
      <c r="AX22" s="306"/>
      <c r="AY22" s="306"/>
      <c r="AZ22" s="306"/>
      <c r="BA22" s="306"/>
      <c r="BB22" s="306"/>
      <c r="BC22" s="4"/>
      <c r="BD22" s="4"/>
      <c r="BE22" s="4"/>
      <c r="BF22" s="4"/>
      <c r="BG22" s="4"/>
      <c r="BH22" s="4"/>
      <c r="BI22" s="4"/>
      <c r="BJ22" s="4"/>
      <c r="BK22" s="4"/>
      <c r="BL22" s="4"/>
    </row>
    <row r="23" spans="2:64" ht="18" customHeight="1">
      <c r="B23" s="79"/>
      <c r="C23" s="304"/>
      <c r="D23" s="305"/>
      <c r="E23" s="310"/>
      <c r="F23" s="311"/>
      <c r="G23" s="311"/>
      <c r="H23" s="311"/>
      <c r="I23" s="311"/>
      <c r="J23" s="311"/>
      <c r="K23" s="311"/>
      <c r="L23" s="312"/>
      <c r="M23" s="310"/>
      <c r="N23" s="311"/>
      <c r="O23" s="311"/>
      <c r="P23" s="311"/>
      <c r="Q23" s="311"/>
      <c r="R23" s="311"/>
      <c r="S23" s="311"/>
      <c r="T23" s="311"/>
      <c r="U23" s="311"/>
      <c r="V23" s="311"/>
      <c r="W23" s="311"/>
      <c r="X23" s="311"/>
      <c r="Y23" s="311"/>
      <c r="Z23" s="311"/>
      <c r="AA23" s="312"/>
      <c r="AB23" s="326"/>
      <c r="AC23" s="326"/>
      <c r="AD23" s="326"/>
      <c r="AE23" s="326"/>
      <c r="AF23" s="326"/>
      <c r="AG23" s="326"/>
      <c r="AH23" s="326"/>
      <c r="AI23" s="326"/>
      <c r="AJ23" s="326"/>
      <c r="AK23" s="326"/>
      <c r="AL23" s="326"/>
      <c r="AM23" s="326"/>
      <c r="AN23" s="326"/>
      <c r="AO23" s="326"/>
      <c r="AP23" s="326"/>
      <c r="AQ23" s="326"/>
      <c r="AR23" s="326"/>
      <c r="AS23" s="326"/>
      <c r="AT23" s="306"/>
      <c r="AU23" s="306"/>
      <c r="AV23" s="306"/>
      <c r="AW23" s="306"/>
      <c r="AX23" s="306"/>
      <c r="AY23" s="306"/>
      <c r="AZ23" s="306"/>
      <c r="BA23" s="306"/>
      <c r="BB23" s="306"/>
      <c r="BC23" s="4"/>
      <c r="BD23" s="4"/>
      <c r="BE23" s="4"/>
      <c r="BF23" s="4"/>
      <c r="BG23" s="4"/>
      <c r="BH23" s="4"/>
      <c r="BI23" s="4"/>
      <c r="BJ23" s="4"/>
      <c r="BK23" s="4"/>
      <c r="BL23" s="4"/>
    </row>
    <row r="24" spans="2:64" ht="18" customHeight="1">
      <c r="B24" s="79"/>
      <c r="C24" s="302" t="s">
        <v>100</v>
      </c>
      <c r="D24" s="303"/>
      <c r="E24" s="307"/>
      <c r="F24" s="308"/>
      <c r="G24" s="308"/>
      <c r="H24" s="308"/>
      <c r="I24" s="308"/>
      <c r="J24" s="308"/>
      <c r="K24" s="308"/>
      <c r="L24" s="309"/>
      <c r="M24" s="313"/>
      <c r="N24" s="314"/>
      <c r="O24" s="314"/>
      <c r="P24" s="314"/>
      <c r="Q24" s="314"/>
      <c r="R24" s="314"/>
      <c r="S24" s="314"/>
      <c r="T24" s="314"/>
      <c r="U24" s="314"/>
      <c r="V24" s="314"/>
      <c r="W24" s="314"/>
      <c r="X24" s="314"/>
      <c r="Y24" s="314"/>
      <c r="Z24" s="314"/>
      <c r="AA24" s="315"/>
      <c r="AB24" s="326"/>
      <c r="AC24" s="326"/>
      <c r="AD24" s="326"/>
      <c r="AE24" s="326"/>
      <c r="AF24" s="326"/>
      <c r="AG24" s="326"/>
      <c r="AH24" s="326"/>
      <c r="AI24" s="326"/>
      <c r="AJ24" s="326"/>
      <c r="AK24" s="326"/>
      <c r="AL24" s="326"/>
      <c r="AM24" s="326"/>
      <c r="AN24" s="326"/>
      <c r="AO24" s="326"/>
      <c r="AP24" s="326"/>
      <c r="AQ24" s="326"/>
      <c r="AR24" s="326"/>
      <c r="AS24" s="326"/>
      <c r="AT24" s="306"/>
      <c r="AU24" s="306"/>
      <c r="AV24" s="306"/>
      <c r="AW24" s="306"/>
      <c r="AX24" s="306"/>
      <c r="AY24" s="306"/>
      <c r="AZ24" s="306"/>
      <c r="BA24" s="306"/>
      <c r="BB24" s="306"/>
      <c r="BC24" s="4"/>
      <c r="BD24" s="4"/>
      <c r="BE24" s="4"/>
      <c r="BF24" s="4"/>
      <c r="BG24" s="4"/>
      <c r="BH24" s="4"/>
      <c r="BI24" s="4"/>
      <c r="BJ24" s="4"/>
      <c r="BK24" s="4"/>
      <c r="BL24" s="4"/>
    </row>
    <row r="25" spans="2:64" ht="18" customHeight="1">
      <c r="B25" s="79"/>
      <c r="C25" s="304"/>
      <c r="D25" s="305"/>
      <c r="E25" s="310"/>
      <c r="F25" s="311"/>
      <c r="G25" s="311"/>
      <c r="H25" s="311"/>
      <c r="I25" s="311"/>
      <c r="J25" s="311"/>
      <c r="K25" s="311"/>
      <c r="L25" s="312"/>
      <c r="M25" s="310"/>
      <c r="N25" s="311"/>
      <c r="O25" s="311"/>
      <c r="P25" s="311"/>
      <c r="Q25" s="311"/>
      <c r="R25" s="311"/>
      <c r="S25" s="311"/>
      <c r="T25" s="311"/>
      <c r="U25" s="311"/>
      <c r="V25" s="311"/>
      <c r="W25" s="311"/>
      <c r="X25" s="311"/>
      <c r="Y25" s="311"/>
      <c r="Z25" s="311"/>
      <c r="AA25" s="312"/>
      <c r="AB25" s="326"/>
      <c r="AC25" s="326"/>
      <c r="AD25" s="326"/>
      <c r="AE25" s="326"/>
      <c r="AF25" s="326"/>
      <c r="AG25" s="326"/>
      <c r="AH25" s="326"/>
      <c r="AI25" s="326"/>
      <c r="AJ25" s="326"/>
      <c r="AK25" s="326"/>
      <c r="AL25" s="326"/>
      <c r="AM25" s="326"/>
      <c r="AN25" s="326"/>
      <c r="AO25" s="326"/>
      <c r="AP25" s="326"/>
      <c r="AQ25" s="326"/>
      <c r="AR25" s="326"/>
      <c r="AS25" s="326"/>
      <c r="AT25" s="306"/>
      <c r="AU25" s="306"/>
      <c r="AV25" s="306"/>
      <c r="AW25" s="306"/>
      <c r="AX25" s="306"/>
      <c r="AY25" s="306"/>
      <c r="AZ25" s="306"/>
      <c r="BA25" s="306"/>
      <c r="BB25" s="306"/>
      <c r="BC25" s="4"/>
      <c r="BD25" s="4"/>
      <c r="BE25" s="4"/>
      <c r="BF25" s="4"/>
      <c r="BG25" s="4"/>
      <c r="BH25" s="4"/>
      <c r="BI25" s="4"/>
      <c r="BJ25" s="4"/>
      <c r="BK25" s="4"/>
      <c r="BL25" s="4"/>
    </row>
    <row r="26" spans="2:64" ht="18" customHeight="1">
      <c r="B26" s="79"/>
      <c r="C26" s="302" t="s">
        <v>101</v>
      </c>
      <c r="D26" s="303"/>
      <c r="E26" s="307"/>
      <c r="F26" s="308"/>
      <c r="G26" s="308"/>
      <c r="H26" s="308"/>
      <c r="I26" s="308"/>
      <c r="J26" s="308"/>
      <c r="K26" s="308"/>
      <c r="L26" s="309"/>
      <c r="M26" s="313"/>
      <c r="N26" s="314"/>
      <c r="O26" s="314"/>
      <c r="P26" s="314"/>
      <c r="Q26" s="314"/>
      <c r="R26" s="314"/>
      <c r="S26" s="314"/>
      <c r="T26" s="314"/>
      <c r="U26" s="314"/>
      <c r="V26" s="314"/>
      <c r="W26" s="314"/>
      <c r="X26" s="314"/>
      <c r="Y26" s="314"/>
      <c r="Z26" s="314"/>
      <c r="AA26" s="315"/>
      <c r="AB26" s="326"/>
      <c r="AC26" s="326"/>
      <c r="AD26" s="326"/>
      <c r="AE26" s="326"/>
      <c r="AF26" s="326"/>
      <c r="AG26" s="326"/>
      <c r="AH26" s="326"/>
      <c r="AI26" s="326"/>
      <c r="AJ26" s="326"/>
      <c r="AK26" s="326"/>
      <c r="AL26" s="326"/>
      <c r="AM26" s="326"/>
      <c r="AN26" s="326"/>
      <c r="AO26" s="326"/>
      <c r="AP26" s="326"/>
      <c r="AQ26" s="326"/>
      <c r="AR26" s="326"/>
      <c r="AS26" s="326"/>
      <c r="AT26" s="306"/>
      <c r="AU26" s="306"/>
      <c r="AV26" s="306"/>
      <c r="AW26" s="306"/>
      <c r="AX26" s="306"/>
      <c r="AY26" s="306"/>
      <c r="AZ26" s="306"/>
      <c r="BA26" s="306"/>
      <c r="BB26" s="306"/>
      <c r="BC26" s="4"/>
      <c r="BD26" s="4"/>
      <c r="BE26" s="4"/>
      <c r="BF26" s="4"/>
      <c r="BG26" s="4"/>
      <c r="BH26" s="4"/>
      <c r="BI26" s="4"/>
      <c r="BJ26" s="4"/>
      <c r="BK26" s="4"/>
      <c r="BL26" s="4"/>
    </row>
    <row r="27" spans="2:64" ht="18" customHeight="1">
      <c r="B27" s="79"/>
      <c r="C27" s="304"/>
      <c r="D27" s="305"/>
      <c r="E27" s="310"/>
      <c r="F27" s="311"/>
      <c r="G27" s="311"/>
      <c r="H27" s="311"/>
      <c r="I27" s="311"/>
      <c r="J27" s="311"/>
      <c r="K27" s="311"/>
      <c r="L27" s="312"/>
      <c r="M27" s="310"/>
      <c r="N27" s="311"/>
      <c r="O27" s="311"/>
      <c r="P27" s="311"/>
      <c r="Q27" s="311"/>
      <c r="R27" s="311"/>
      <c r="S27" s="311"/>
      <c r="T27" s="311"/>
      <c r="U27" s="311"/>
      <c r="V27" s="311"/>
      <c r="W27" s="311"/>
      <c r="X27" s="311"/>
      <c r="Y27" s="311"/>
      <c r="Z27" s="311"/>
      <c r="AA27" s="312"/>
      <c r="AB27" s="326"/>
      <c r="AC27" s="326"/>
      <c r="AD27" s="326"/>
      <c r="AE27" s="326"/>
      <c r="AF27" s="326"/>
      <c r="AG27" s="326"/>
      <c r="AH27" s="326"/>
      <c r="AI27" s="326"/>
      <c r="AJ27" s="326"/>
      <c r="AK27" s="326"/>
      <c r="AL27" s="326"/>
      <c r="AM27" s="326"/>
      <c r="AN27" s="326"/>
      <c r="AO27" s="326"/>
      <c r="AP27" s="326"/>
      <c r="AQ27" s="326"/>
      <c r="AR27" s="326"/>
      <c r="AS27" s="326"/>
      <c r="AT27" s="306"/>
      <c r="AU27" s="306"/>
      <c r="AV27" s="306"/>
      <c r="AW27" s="306"/>
      <c r="AX27" s="306"/>
      <c r="AY27" s="306"/>
      <c r="AZ27" s="306"/>
      <c r="BA27" s="306"/>
      <c r="BB27" s="306"/>
      <c r="BC27" s="4"/>
      <c r="BD27" s="4"/>
      <c r="BE27" s="4"/>
      <c r="BF27" s="4"/>
      <c r="BG27" s="4"/>
      <c r="BH27" s="4"/>
      <c r="BI27" s="4"/>
      <c r="BJ27" s="4"/>
      <c r="BK27" s="4"/>
      <c r="BL27" s="4"/>
    </row>
    <row r="28" spans="2:64" ht="18" customHeight="1">
      <c r="B28" s="79"/>
      <c r="C28" s="302" t="s">
        <v>102</v>
      </c>
      <c r="D28" s="303"/>
      <c r="E28" s="307"/>
      <c r="F28" s="308"/>
      <c r="G28" s="308"/>
      <c r="H28" s="308"/>
      <c r="I28" s="308"/>
      <c r="J28" s="308"/>
      <c r="K28" s="308"/>
      <c r="L28" s="309"/>
      <c r="M28" s="313"/>
      <c r="N28" s="314"/>
      <c r="O28" s="314"/>
      <c r="P28" s="314"/>
      <c r="Q28" s="314"/>
      <c r="R28" s="314"/>
      <c r="S28" s="314"/>
      <c r="T28" s="314"/>
      <c r="U28" s="314"/>
      <c r="V28" s="314"/>
      <c r="W28" s="314"/>
      <c r="X28" s="314"/>
      <c r="Y28" s="314"/>
      <c r="Z28" s="314"/>
      <c r="AA28" s="315"/>
      <c r="AB28" s="326"/>
      <c r="AC28" s="326"/>
      <c r="AD28" s="326"/>
      <c r="AE28" s="326"/>
      <c r="AF28" s="326"/>
      <c r="AG28" s="326"/>
      <c r="AH28" s="326"/>
      <c r="AI28" s="326"/>
      <c r="AJ28" s="326"/>
      <c r="AK28" s="326"/>
      <c r="AL28" s="326"/>
      <c r="AM28" s="326"/>
      <c r="AN28" s="326"/>
      <c r="AO28" s="326"/>
      <c r="AP28" s="326"/>
      <c r="AQ28" s="326"/>
      <c r="AR28" s="326"/>
      <c r="AS28" s="326"/>
      <c r="AT28" s="306"/>
      <c r="AU28" s="306"/>
      <c r="AV28" s="306"/>
      <c r="AW28" s="306"/>
      <c r="AX28" s="306"/>
      <c r="AY28" s="306"/>
      <c r="AZ28" s="306"/>
      <c r="BA28" s="306"/>
      <c r="BB28" s="306"/>
      <c r="BC28" s="4"/>
      <c r="BD28" s="4"/>
      <c r="BE28" s="4"/>
      <c r="BF28" s="4"/>
      <c r="BG28" s="4"/>
      <c r="BH28" s="4"/>
      <c r="BI28" s="4"/>
      <c r="BJ28" s="4"/>
      <c r="BK28" s="4"/>
      <c r="BL28" s="4"/>
    </row>
    <row r="29" spans="2:64" ht="18" customHeight="1">
      <c r="B29" s="79"/>
      <c r="C29" s="304"/>
      <c r="D29" s="305"/>
      <c r="E29" s="310"/>
      <c r="F29" s="311"/>
      <c r="G29" s="311"/>
      <c r="H29" s="311"/>
      <c r="I29" s="311"/>
      <c r="J29" s="311"/>
      <c r="K29" s="311"/>
      <c r="L29" s="312"/>
      <c r="M29" s="310"/>
      <c r="N29" s="311"/>
      <c r="O29" s="311"/>
      <c r="P29" s="311"/>
      <c r="Q29" s="311"/>
      <c r="R29" s="311"/>
      <c r="S29" s="311"/>
      <c r="T29" s="311"/>
      <c r="U29" s="311"/>
      <c r="V29" s="311"/>
      <c r="W29" s="311"/>
      <c r="X29" s="311"/>
      <c r="Y29" s="311"/>
      <c r="Z29" s="311"/>
      <c r="AA29" s="312"/>
      <c r="AB29" s="326"/>
      <c r="AC29" s="326"/>
      <c r="AD29" s="326"/>
      <c r="AE29" s="326"/>
      <c r="AF29" s="326"/>
      <c r="AG29" s="326"/>
      <c r="AH29" s="326"/>
      <c r="AI29" s="326"/>
      <c r="AJ29" s="326"/>
      <c r="AK29" s="326"/>
      <c r="AL29" s="326"/>
      <c r="AM29" s="326"/>
      <c r="AN29" s="326"/>
      <c r="AO29" s="326"/>
      <c r="AP29" s="326"/>
      <c r="AQ29" s="326"/>
      <c r="AR29" s="326"/>
      <c r="AS29" s="326"/>
      <c r="AT29" s="306"/>
      <c r="AU29" s="306"/>
      <c r="AV29" s="306"/>
      <c r="AW29" s="306"/>
      <c r="AX29" s="306"/>
      <c r="AY29" s="306"/>
      <c r="AZ29" s="306"/>
      <c r="BA29" s="306"/>
      <c r="BB29" s="306"/>
      <c r="BC29" s="4"/>
      <c r="BD29" s="4"/>
      <c r="BE29" s="4"/>
      <c r="BF29" s="4"/>
      <c r="BG29" s="4"/>
      <c r="BH29" s="4"/>
      <c r="BI29" s="4"/>
      <c r="BJ29" s="4"/>
      <c r="BK29" s="4"/>
      <c r="BL29" s="4"/>
    </row>
    <row r="30" spans="2:64" ht="18" customHeight="1">
      <c r="B30" s="79"/>
      <c r="C30" s="302" t="s">
        <v>103</v>
      </c>
      <c r="D30" s="303"/>
      <c r="E30" s="307"/>
      <c r="F30" s="308"/>
      <c r="G30" s="308"/>
      <c r="H30" s="308"/>
      <c r="I30" s="308"/>
      <c r="J30" s="308"/>
      <c r="K30" s="308"/>
      <c r="L30" s="309"/>
      <c r="M30" s="313"/>
      <c r="N30" s="314"/>
      <c r="O30" s="314"/>
      <c r="P30" s="314"/>
      <c r="Q30" s="314"/>
      <c r="R30" s="314"/>
      <c r="S30" s="314"/>
      <c r="T30" s="314"/>
      <c r="U30" s="314"/>
      <c r="V30" s="314"/>
      <c r="W30" s="314"/>
      <c r="X30" s="314"/>
      <c r="Y30" s="314"/>
      <c r="Z30" s="314"/>
      <c r="AA30" s="315"/>
      <c r="AB30" s="326"/>
      <c r="AC30" s="326"/>
      <c r="AD30" s="326"/>
      <c r="AE30" s="326"/>
      <c r="AF30" s="326"/>
      <c r="AG30" s="326"/>
      <c r="AH30" s="326"/>
      <c r="AI30" s="326"/>
      <c r="AJ30" s="326"/>
      <c r="AK30" s="326"/>
      <c r="AL30" s="326"/>
      <c r="AM30" s="326"/>
      <c r="AN30" s="326"/>
      <c r="AO30" s="326"/>
      <c r="AP30" s="326"/>
      <c r="AQ30" s="326"/>
      <c r="AR30" s="326"/>
      <c r="AS30" s="326"/>
      <c r="AT30" s="306"/>
      <c r="AU30" s="306"/>
      <c r="AV30" s="306"/>
      <c r="AW30" s="306"/>
      <c r="AX30" s="306"/>
      <c r="AY30" s="306"/>
      <c r="AZ30" s="306"/>
      <c r="BA30" s="306"/>
      <c r="BB30" s="306"/>
      <c r="BC30" s="4"/>
      <c r="BD30" s="4"/>
      <c r="BE30" s="4"/>
      <c r="BF30" s="4"/>
      <c r="BG30" s="4"/>
      <c r="BH30" s="4"/>
      <c r="BI30" s="4"/>
      <c r="BJ30" s="4"/>
      <c r="BK30" s="4"/>
      <c r="BL30" s="4"/>
    </row>
    <row r="31" spans="2:64" ht="18" customHeight="1">
      <c r="B31" s="79"/>
      <c r="C31" s="304"/>
      <c r="D31" s="305"/>
      <c r="E31" s="310"/>
      <c r="F31" s="311"/>
      <c r="G31" s="311"/>
      <c r="H31" s="311"/>
      <c r="I31" s="311"/>
      <c r="J31" s="311"/>
      <c r="K31" s="311"/>
      <c r="L31" s="312"/>
      <c r="M31" s="310"/>
      <c r="N31" s="311"/>
      <c r="O31" s="311"/>
      <c r="P31" s="311"/>
      <c r="Q31" s="311"/>
      <c r="R31" s="311"/>
      <c r="S31" s="311"/>
      <c r="T31" s="311"/>
      <c r="U31" s="311"/>
      <c r="V31" s="311"/>
      <c r="W31" s="311"/>
      <c r="X31" s="311"/>
      <c r="Y31" s="311"/>
      <c r="Z31" s="311"/>
      <c r="AA31" s="312"/>
      <c r="AB31" s="326"/>
      <c r="AC31" s="326"/>
      <c r="AD31" s="326"/>
      <c r="AE31" s="326"/>
      <c r="AF31" s="326"/>
      <c r="AG31" s="326"/>
      <c r="AH31" s="326"/>
      <c r="AI31" s="326"/>
      <c r="AJ31" s="326"/>
      <c r="AK31" s="326"/>
      <c r="AL31" s="326"/>
      <c r="AM31" s="326"/>
      <c r="AN31" s="326"/>
      <c r="AO31" s="326"/>
      <c r="AP31" s="326"/>
      <c r="AQ31" s="326"/>
      <c r="AR31" s="326"/>
      <c r="AS31" s="326"/>
      <c r="AT31" s="306"/>
      <c r="AU31" s="306"/>
      <c r="AV31" s="306"/>
      <c r="AW31" s="306"/>
      <c r="AX31" s="306"/>
      <c r="AY31" s="306"/>
      <c r="AZ31" s="306"/>
      <c r="BA31" s="306"/>
      <c r="BB31" s="306"/>
      <c r="BC31" s="4"/>
      <c r="BD31" s="4"/>
      <c r="BE31" s="4"/>
      <c r="BF31" s="4"/>
      <c r="BG31" s="4"/>
      <c r="BH31" s="4"/>
      <c r="BI31" s="4"/>
      <c r="BJ31" s="4"/>
      <c r="BK31" s="4"/>
      <c r="BL31" s="4"/>
    </row>
    <row r="32" spans="2:64" ht="18" customHeight="1">
      <c r="B32" s="79"/>
      <c r="C32" s="302" t="s">
        <v>104</v>
      </c>
      <c r="D32" s="303"/>
      <c r="E32" s="307"/>
      <c r="F32" s="308"/>
      <c r="G32" s="308"/>
      <c r="H32" s="308"/>
      <c r="I32" s="308"/>
      <c r="J32" s="308"/>
      <c r="K32" s="308"/>
      <c r="L32" s="309"/>
      <c r="M32" s="313"/>
      <c r="N32" s="314"/>
      <c r="O32" s="314"/>
      <c r="P32" s="314"/>
      <c r="Q32" s="314"/>
      <c r="R32" s="314"/>
      <c r="S32" s="314"/>
      <c r="T32" s="314"/>
      <c r="U32" s="314"/>
      <c r="V32" s="314"/>
      <c r="W32" s="314"/>
      <c r="X32" s="314"/>
      <c r="Y32" s="314"/>
      <c r="Z32" s="314"/>
      <c r="AA32" s="315"/>
      <c r="AB32" s="326"/>
      <c r="AC32" s="326"/>
      <c r="AD32" s="326"/>
      <c r="AE32" s="326"/>
      <c r="AF32" s="326"/>
      <c r="AG32" s="326"/>
      <c r="AH32" s="326"/>
      <c r="AI32" s="326"/>
      <c r="AJ32" s="326"/>
      <c r="AK32" s="326"/>
      <c r="AL32" s="326"/>
      <c r="AM32" s="326"/>
      <c r="AN32" s="326"/>
      <c r="AO32" s="326"/>
      <c r="AP32" s="326"/>
      <c r="AQ32" s="326"/>
      <c r="AR32" s="326"/>
      <c r="AS32" s="326"/>
      <c r="AT32" s="306"/>
      <c r="AU32" s="306"/>
      <c r="AV32" s="306"/>
      <c r="AW32" s="306"/>
      <c r="AX32" s="306"/>
      <c r="AY32" s="306"/>
      <c r="AZ32" s="306"/>
      <c r="BA32" s="306"/>
      <c r="BB32" s="306"/>
      <c r="BC32" s="4"/>
      <c r="BD32" s="4"/>
      <c r="BE32" s="4"/>
      <c r="BF32" s="4"/>
      <c r="BG32" s="4"/>
      <c r="BH32" s="4"/>
      <c r="BI32" s="4"/>
      <c r="BJ32" s="4"/>
      <c r="BK32" s="4"/>
      <c r="BL32" s="4"/>
    </row>
    <row r="33" spans="2:64" ht="18" customHeight="1">
      <c r="B33" s="79"/>
      <c r="C33" s="304"/>
      <c r="D33" s="305"/>
      <c r="E33" s="310"/>
      <c r="F33" s="311"/>
      <c r="G33" s="311"/>
      <c r="H33" s="311"/>
      <c r="I33" s="311"/>
      <c r="J33" s="311"/>
      <c r="K33" s="311"/>
      <c r="L33" s="312"/>
      <c r="M33" s="310"/>
      <c r="N33" s="311"/>
      <c r="O33" s="311"/>
      <c r="P33" s="311"/>
      <c r="Q33" s="311"/>
      <c r="R33" s="311"/>
      <c r="S33" s="311"/>
      <c r="T33" s="311"/>
      <c r="U33" s="311"/>
      <c r="V33" s="311"/>
      <c r="W33" s="311"/>
      <c r="X33" s="311"/>
      <c r="Y33" s="311"/>
      <c r="Z33" s="311"/>
      <c r="AA33" s="312"/>
      <c r="AB33" s="326"/>
      <c r="AC33" s="326"/>
      <c r="AD33" s="326"/>
      <c r="AE33" s="326"/>
      <c r="AF33" s="326"/>
      <c r="AG33" s="326"/>
      <c r="AH33" s="326"/>
      <c r="AI33" s="326"/>
      <c r="AJ33" s="326"/>
      <c r="AK33" s="326"/>
      <c r="AL33" s="326"/>
      <c r="AM33" s="326"/>
      <c r="AN33" s="326"/>
      <c r="AO33" s="326"/>
      <c r="AP33" s="326"/>
      <c r="AQ33" s="326"/>
      <c r="AR33" s="326"/>
      <c r="AS33" s="326"/>
      <c r="AT33" s="306"/>
      <c r="AU33" s="306"/>
      <c r="AV33" s="306"/>
      <c r="AW33" s="306"/>
      <c r="AX33" s="306"/>
      <c r="AY33" s="306"/>
      <c r="AZ33" s="306"/>
      <c r="BA33" s="306"/>
      <c r="BB33" s="306"/>
      <c r="BC33" s="4"/>
      <c r="BD33" s="4"/>
      <c r="BE33" s="4"/>
      <c r="BF33" s="4"/>
      <c r="BG33" s="4"/>
      <c r="BH33" s="4"/>
      <c r="BI33" s="4"/>
      <c r="BJ33" s="4"/>
      <c r="BK33" s="4"/>
      <c r="BL33" s="4"/>
    </row>
    <row r="34" spans="2:64" ht="18" customHeight="1">
      <c r="B34" s="79"/>
      <c r="C34" s="302" t="s">
        <v>105</v>
      </c>
      <c r="D34" s="303"/>
      <c r="E34" s="307"/>
      <c r="F34" s="308"/>
      <c r="G34" s="308"/>
      <c r="H34" s="308"/>
      <c r="I34" s="308"/>
      <c r="J34" s="308"/>
      <c r="K34" s="308"/>
      <c r="L34" s="309"/>
      <c r="M34" s="313"/>
      <c r="N34" s="314"/>
      <c r="O34" s="314"/>
      <c r="P34" s="314"/>
      <c r="Q34" s="314"/>
      <c r="R34" s="314"/>
      <c r="S34" s="314"/>
      <c r="T34" s="314"/>
      <c r="U34" s="314"/>
      <c r="V34" s="314"/>
      <c r="W34" s="314"/>
      <c r="X34" s="314"/>
      <c r="Y34" s="314"/>
      <c r="Z34" s="314"/>
      <c r="AA34" s="315"/>
      <c r="AB34" s="326"/>
      <c r="AC34" s="326"/>
      <c r="AD34" s="326"/>
      <c r="AE34" s="326"/>
      <c r="AF34" s="326"/>
      <c r="AG34" s="326"/>
      <c r="AH34" s="326"/>
      <c r="AI34" s="326"/>
      <c r="AJ34" s="326"/>
      <c r="AK34" s="326"/>
      <c r="AL34" s="326"/>
      <c r="AM34" s="326"/>
      <c r="AN34" s="326"/>
      <c r="AO34" s="326"/>
      <c r="AP34" s="326"/>
      <c r="AQ34" s="326"/>
      <c r="AR34" s="326"/>
      <c r="AS34" s="326"/>
      <c r="AT34" s="306"/>
      <c r="AU34" s="306"/>
      <c r="AV34" s="306"/>
      <c r="AW34" s="306"/>
      <c r="AX34" s="306"/>
      <c r="AY34" s="306"/>
      <c r="AZ34" s="306"/>
      <c r="BA34" s="306"/>
      <c r="BB34" s="306"/>
      <c r="BC34" s="4"/>
      <c r="BD34" s="4"/>
      <c r="BE34" s="4"/>
      <c r="BF34" s="4"/>
      <c r="BG34" s="4"/>
      <c r="BH34" s="4"/>
      <c r="BI34" s="4"/>
      <c r="BJ34" s="4"/>
      <c r="BK34" s="4"/>
      <c r="BL34" s="4"/>
    </row>
    <row r="35" spans="2:64" ht="18" customHeight="1">
      <c r="B35" s="79"/>
      <c r="C35" s="304"/>
      <c r="D35" s="305"/>
      <c r="E35" s="310"/>
      <c r="F35" s="311"/>
      <c r="G35" s="311"/>
      <c r="H35" s="311"/>
      <c r="I35" s="311"/>
      <c r="J35" s="311"/>
      <c r="K35" s="311"/>
      <c r="L35" s="312"/>
      <c r="M35" s="310"/>
      <c r="N35" s="311"/>
      <c r="O35" s="311"/>
      <c r="P35" s="311"/>
      <c r="Q35" s="311"/>
      <c r="R35" s="311"/>
      <c r="S35" s="311"/>
      <c r="T35" s="311"/>
      <c r="U35" s="311"/>
      <c r="V35" s="311"/>
      <c r="W35" s="311"/>
      <c r="X35" s="311"/>
      <c r="Y35" s="311"/>
      <c r="Z35" s="311"/>
      <c r="AA35" s="312"/>
      <c r="AB35" s="326"/>
      <c r="AC35" s="326"/>
      <c r="AD35" s="326"/>
      <c r="AE35" s="326"/>
      <c r="AF35" s="326"/>
      <c r="AG35" s="326"/>
      <c r="AH35" s="326"/>
      <c r="AI35" s="326"/>
      <c r="AJ35" s="326"/>
      <c r="AK35" s="326"/>
      <c r="AL35" s="326"/>
      <c r="AM35" s="326"/>
      <c r="AN35" s="326"/>
      <c r="AO35" s="326"/>
      <c r="AP35" s="326"/>
      <c r="AQ35" s="326"/>
      <c r="AR35" s="326"/>
      <c r="AS35" s="326"/>
      <c r="AT35" s="306"/>
      <c r="AU35" s="306"/>
      <c r="AV35" s="306"/>
      <c r="AW35" s="306"/>
      <c r="AX35" s="306"/>
      <c r="AY35" s="306"/>
      <c r="AZ35" s="306"/>
      <c r="BA35" s="306"/>
      <c r="BB35" s="306"/>
      <c r="BC35" s="4"/>
      <c r="BD35" s="4"/>
      <c r="BE35" s="4"/>
      <c r="BF35" s="4"/>
      <c r="BG35" s="4"/>
      <c r="BH35" s="4"/>
      <c r="BI35" s="4"/>
      <c r="BJ35" s="4"/>
      <c r="BK35" s="4"/>
      <c r="BL35" s="4"/>
    </row>
    <row r="36" spans="2:64" ht="18" customHeight="1">
      <c r="B36" s="79"/>
      <c r="C36" s="302" t="s">
        <v>106</v>
      </c>
      <c r="D36" s="303"/>
      <c r="E36" s="307"/>
      <c r="F36" s="308"/>
      <c r="G36" s="308"/>
      <c r="H36" s="308"/>
      <c r="I36" s="308"/>
      <c r="J36" s="308"/>
      <c r="K36" s="308"/>
      <c r="L36" s="309"/>
      <c r="M36" s="313"/>
      <c r="N36" s="314"/>
      <c r="O36" s="314"/>
      <c r="P36" s="314"/>
      <c r="Q36" s="314"/>
      <c r="R36" s="314"/>
      <c r="S36" s="314"/>
      <c r="T36" s="314"/>
      <c r="U36" s="314"/>
      <c r="V36" s="314"/>
      <c r="W36" s="314"/>
      <c r="X36" s="314"/>
      <c r="Y36" s="314"/>
      <c r="Z36" s="314"/>
      <c r="AA36" s="315"/>
      <c r="AB36" s="326"/>
      <c r="AC36" s="326"/>
      <c r="AD36" s="326"/>
      <c r="AE36" s="326"/>
      <c r="AF36" s="326"/>
      <c r="AG36" s="326"/>
      <c r="AH36" s="326"/>
      <c r="AI36" s="326"/>
      <c r="AJ36" s="326"/>
      <c r="AK36" s="326"/>
      <c r="AL36" s="326"/>
      <c r="AM36" s="326"/>
      <c r="AN36" s="326"/>
      <c r="AO36" s="326"/>
      <c r="AP36" s="326"/>
      <c r="AQ36" s="326"/>
      <c r="AR36" s="326"/>
      <c r="AS36" s="326"/>
      <c r="AT36" s="306"/>
      <c r="AU36" s="306"/>
      <c r="AV36" s="306"/>
      <c r="AW36" s="306"/>
      <c r="AX36" s="306"/>
      <c r="AY36" s="306"/>
      <c r="AZ36" s="306"/>
      <c r="BA36" s="306"/>
      <c r="BB36" s="306"/>
      <c r="BC36" s="4"/>
      <c r="BD36" s="4"/>
      <c r="BE36" s="4"/>
      <c r="BF36" s="4"/>
      <c r="BG36" s="4"/>
      <c r="BH36" s="4"/>
      <c r="BI36" s="4"/>
      <c r="BJ36" s="4"/>
      <c r="BK36" s="4"/>
      <c r="BL36" s="4"/>
    </row>
    <row r="37" spans="2:64" ht="18" customHeight="1">
      <c r="B37" s="79"/>
      <c r="C37" s="304"/>
      <c r="D37" s="305"/>
      <c r="E37" s="310"/>
      <c r="F37" s="311"/>
      <c r="G37" s="311"/>
      <c r="H37" s="311"/>
      <c r="I37" s="311"/>
      <c r="J37" s="311"/>
      <c r="K37" s="311"/>
      <c r="L37" s="312"/>
      <c r="M37" s="310"/>
      <c r="N37" s="311"/>
      <c r="O37" s="311"/>
      <c r="P37" s="311"/>
      <c r="Q37" s="311"/>
      <c r="R37" s="311"/>
      <c r="S37" s="311"/>
      <c r="T37" s="311"/>
      <c r="U37" s="311"/>
      <c r="V37" s="311"/>
      <c r="W37" s="311"/>
      <c r="X37" s="311"/>
      <c r="Y37" s="311"/>
      <c r="Z37" s="311"/>
      <c r="AA37" s="312"/>
      <c r="AB37" s="326"/>
      <c r="AC37" s="326"/>
      <c r="AD37" s="326"/>
      <c r="AE37" s="326"/>
      <c r="AF37" s="326"/>
      <c r="AG37" s="326"/>
      <c r="AH37" s="326"/>
      <c r="AI37" s="326"/>
      <c r="AJ37" s="326"/>
      <c r="AK37" s="326"/>
      <c r="AL37" s="326"/>
      <c r="AM37" s="326"/>
      <c r="AN37" s="326"/>
      <c r="AO37" s="326"/>
      <c r="AP37" s="326"/>
      <c r="AQ37" s="326"/>
      <c r="AR37" s="326"/>
      <c r="AS37" s="326"/>
      <c r="AT37" s="306"/>
      <c r="AU37" s="306"/>
      <c r="AV37" s="306"/>
      <c r="AW37" s="306"/>
      <c r="AX37" s="306"/>
      <c r="AY37" s="306"/>
      <c r="AZ37" s="306"/>
      <c r="BA37" s="306"/>
      <c r="BB37" s="306"/>
      <c r="BC37" s="4"/>
      <c r="BD37" s="4"/>
      <c r="BE37" s="4"/>
      <c r="BF37" s="4"/>
      <c r="BG37" s="4"/>
      <c r="BH37" s="4"/>
      <c r="BI37" s="4"/>
      <c r="BJ37" s="4"/>
      <c r="BK37" s="4"/>
      <c r="BL37" s="4"/>
    </row>
    <row r="38" spans="2:64" ht="18" customHeight="1">
      <c r="B38" s="79"/>
      <c r="C38" s="302" t="s">
        <v>107</v>
      </c>
      <c r="D38" s="303"/>
      <c r="E38" s="307"/>
      <c r="F38" s="308"/>
      <c r="G38" s="308"/>
      <c r="H38" s="308"/>
      <c r="I38" s="308"/>
      <c r="J38" s="308"/>
      <c r="K38" s="308"/>
      <c r="L38" s="309"/>
      <c r="M38" s="313"/>
      <c r="N38" s="314"/>
      <c r="O38" s="314"/>
      <c r="P38" s="314"/>
      <c r="Q38" s="314"/>
      <c r="R38" s="314"/>
      <c r="S38" s="314"/>
      <c r="T38" s="314"/>
      <c r="U38" s="314"/>
      <c r="V38" s="314"/>
      <c r="W38" s="314"/>
      <c r="X38" s="314"/>
      <c r="Y38" s="314"/>
      <c r="Z38" s="314"/>
      <c r="AA38" s="315"/>
      <c r="AB38" s="326"/>
      <c r="AC38" s="326"/>
      <c r="AD38" s="326"/>
      <c r="AE38" s="326"/>
      <c r="AF38" s="326"/>
      <c r="AG38" s="326"/>
      <c r="AH38" s="326"/>
      <c r="AI38" s="326"/>
      <c r="AJ38" s="326"/>
      <c r="AK38" s="326"/>
      <c r="AL38" s="326"/>
      <c r="AM38" s="326"/>
      <c r="AN38" s="326"/>
      <c r="AO38" s="326"/>
      <c r="AP38" s="326"/>
      <c r="AQ38" s="326"/>
      <c r="AR38" s="326"/>
      <c r="AS38" s="326"/>
      <c r="AT38" s="306"/>
      <c r="AU38" s="306"/>
      <c r="AV38" s="306"/>
      <c r="AW38" s="306"/>
      <c r="AX38" s="306"/>
      <c r="AY38" s="306"/>
      <c r="AZ38" s="306"/>
      <c r="BA38" s="306"/>
      <c r="BB38" s="306"/>
      <c r="BC38" s="4"/>
      <c r="BD38" s="4"/>
      <c r="BE38" s="4"/>
      <c r="BF38" s="4"/>
      <c r="BG38" s="4"/>
      <c r="BH38" s="4"/>
      <c r="BI38" s="4"/>
      <c r="BJ38" s="4"/>
      <c r="BK38" s="4"/>
      <c r="BL38" s="4"/>
    </row>
    <row r="39" spans="2:64" ht="18" customHeight="1">
      <c r="B39" s="79"/>
      <c r="C39" s="304"/>
      <c r="D39" s="305"/>
      <c r="E39" s="310"/>
      <c r="F39" s="311"/>
      <c r="G39" s="311"/>
      <c r="H39" s="311"/>
      <c r="I39" s="311"/>
      <c r="J39" s="311"/>
      <c r="K39" s="311"/>
      <c r="L39" s="312"/>
      <c r="M39" s="310"/>
      <c r="N39" s="311"/>
      <c r="O39" s="311"/>
      <c r="P39" s="311"/>
      <c r="Q39" s="311"/>
      <c r="R39" s="311"/>
      <c r="S39" s="311"/>
      <c r="T39" s="311"/>
      <c r="U39" s="311"/>
      <c r="V39" s="311"/>
      <c r="W39" s="311"/>
      <c r="X39" s="311"/>
      <c r="Y39" s="311"/>
      <c r="Z39" s="311"/>
      <c r="AA39" s="312"/>
      <c r="AB39" s="326"/>
      <c r="AC39" s="326"/>
      <c r="AD39" s="326"/>
      <c r="AE39" s="326"/>
      <c r="AF39" s="326"/>
      <c r="AG39" s="326"/>
      <c r="AH39" s="326"/>
      <c r="AI39" s="326"/>
      <c r="AJ39" s="326"/>
      <c r="AK39" s="326"/>
      <c r="AL39" s="326"/>
      <c r="AM39" s="326"/>
      <c r="AN39" s="326"/>
      <c r="AO39" s="326"/>
      <c r="AP39" s="326"/>
      <c r="AQ39" s="326"/>
      <c r="AR39" s="326"/>
      <c r="AS39" s="326"/>
      <c r="AT39" s="306"/>
      <c r="AU39" s="306"/>
      <c r="AV39" s="306"/>
      <c r="AW39" s="306"/>
      <c r="AX39" s="306"/>
      <c r="AY39" s="306"/>
      <c r="AZ39" s="306"/>
      <c r="BA39" s="306"/>
      <c r="BB39" s="306"/>
      <c r="BC39" s="4"/>
      <c r="BD39" s="4"/>
      <c r="BE39" s="4"/>
      <c r="BF39" s="4"/>
      <c r="BG39" s="4"/>
      <c r="BH39" s="4"/>
      <c r="BI39" s="4"/>
      <c r="BJ39" s="4"/>
      <c r="BK39" s="4"/>
      <c r="BL39" s="4"/>
    </row>
    <row r="40" spans="2:64" ht="18" customHeight="1">
      <c r="B40" s="79"/>
      <c r="C40" s="82" t="s">
        <v>113</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4"/>
      <c r="BD40" s="4"/>
      <c r="BE40" s="4"/>
      <c r="BF40" s="4"/>
      <c r="BG40" s="4"/>
      <c r="BH40" s="4"/>
      <c r="BI40" s="4"/>
      <c r="BJ40" s="4"/>
      <c r="BK40" s="4"/>
      <c r="BL40" s="4"/>
    </row>
    <row r="41" spans="2:64" ht="18" customHeight="1">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4"/>
      <c r="BD41" s="4"/>
      <c r="BE41" s="4"/>
      <c r="BF41" s="4"/>
      <c r="BG41" s="4"/>
      <c r="BH41" s="4"/>
      <c r="BI41" s="4"/>
      <c r="BJ41" s="4"/>
      <c r="BK41" s="4"/>
      <c r="BL41" s="4"/>
    </row>
    <row r="42" spans="2:64" ht="18" customHeight="1">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row>
    <row r="43" spans="2:64" ht="18" customHeight="1">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row>
    <row r="44" spans="2:64" ht="18" customHeight="1">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row>
    <row r="45" spans="2:64" ht="18" customHeight="1">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row>
  </sheetData>
  <sheetProtection formatCells="0"/>
  <mergeCells count="94">
    <mergeCell ref="AI15:AN15"/>
    <mergeCell ref="E36:L37"/>
    <mergeCell ref="M36:AA36"/>
    <mergeCell ref="AB36:AS37"/>
    <mergeCell ref="M37:AA37"/>
    <mergeCell ref="AB28:AS29"/>
    <mergeCell ref="M29:AA29"/>
    <mergeCell ref="E30:L31"/>
    <mergeCell ref="M30:AA30"/>
    <mergeCell ref="AB30:AS31"/>
    <mergeCell ref="M31:AA31"/>
    <mergeCell ref="E24:L25"/>
    <mergeCell ref="M24:AA24"/>
    <mergeCell ref="AB24:AS25"/>
    <mergeCell ref="M25:AA25"/>
    <mergeCell ref="E26:L27"/>
    <mergeCell ref="E38:L39"/>
    <mergeCell ref="M38:AA38"/>
    <mergeCell ref="AB38:AS39"/>
    <mergeCell ref="M39:AA39"/>
    <mergeCell ref="E32:L33"/>
    <mergeCell ref="M32:AA32"/>
    <mergeCell ref="AB32:AS33"/>
    <mergeCell ref="M33:AA33"/>
    <mergeCell ref="E34:L35"/>
    <mergeCell ref="M34:AA34"/>
    <mergeCell ref="AB34:AS35"/>
    <mergeCell ref="M35:AA35"/>
    <mergeCell ref="AB26:AS27"/>
    <mergeCell ref="M27:AA27"/>
    <mergeCell ref="AT36:BB37"/>
    <mergeCell ref="AT38:BB39"/>
    <mergeCell ref="AT32:BB33"/>
    <mergeCell ref="AT22:BB23"/>
    <mergeCell ref="AT24:BB25"/>
    <mergeCell ref="AT26:BB27"/>
    <mergeCell ref="AT28:BB29"/>
    <mergeCell ref="AT30:BB31"/>
    <mergeCell ref="AT20:BB21"/>
    <mergeCell ref="AT18:BB19"/>
    <mergeCell ref="AB18:AS19"/>
    <mergeCell ref="E18:L19"/>
    <mergeCell ref="M19:AA19"/>
    <mergeCell ref="M18:AA18"/>
    <mergeCell ref="E20:L21"/>
    <mergeCell ref="M20:AA20"/>
    <mergeCell ref="AB20:AS21"/>
    <mergeCell ref="M21:AA21"/>
    <mergeCell ref="C32:D33"/>
    <mergeCell ref="AQ15:AR15"/>
    <mergeCell ref="AO15:AP15"/>
    <mergeCell ref="AG15:AH15"/>
    <mergeCell ref="C18:D19"/>
    <mergeCell ref="C20:D21"/>
    <mergeCell ref="C22:D23"/>
    <mergeCell ref="C24:D25"/>
    <mergeCell ref="C26:D27"/>
    <mergeCell ref="C28:D29"/>
    <mergeCell ref="C30:D31"/>
    <mergeCell ref="E22:L23"/>
    <mergeCell ref="M22:AA22"/>
    <mergeCell ref="AB22:AS23"/>
    <mergeCell ref="M23:AA23"/>
    <mergeCell ref="M26:AA26"/>
    <mergeCell ref="AA13:AG13"/>
    <mergeCell ref="AH13:AZ13"/>
    <mergeCell ref="BA13:BB13"/>
    <mergeCell ref="AF6:AG6"/>
    <mergeCell ref="AH6:AJ6"/>
    <mergeCell ref="AK6:AL6"/>
    <mergeCell ref="AA9:AE9"/>
    <mergeCell ref="AF9:BC9"/>
    <mergeCell ref="AA10:AE10"/>
    <mergeCell ref="AF10:BA10"/>
    <mergeCell ref="BB10:BC10"/>
    <mergeCell ref="AM6:AP6"/>
    <mergeCell ref="AA7:AE7"/>
    <mergeCell ref="AF7:BC8"/>
    <mergeCell ref="B1:BC1"/>
    <mergeCell ref="C38:D39"/>
    <mergeCell ref="AT34:BB35"/>
    <mergeCell ref="E28:L29"/>
    <mergeCell ref="M28:AA28"/>
    <mergeCell ref="AF11:AQ11"/>
    <mergeCell ref="AU15:AV15"/>
    <mergeCell ref="AS15:AT15"/>
    <mergeCell ref="B4:BC4"/>
    <mergeCell ref="BA15:BB15"/>
    <mergeCell ref="AW15:AZ15"/>
    <mergeCell ref="C34:D35"/>
    <mergeCell ref="C36:D37"/>
    <mergeCell ref="AA12:AG12"/>
    <mergeCell ref="AH12:AZ12"/>
    <mergeCell ref="BA12:BB12"/>
  </mergeCells>
  <phoneticPr fontId="8"/>
  <printOptions horizontalCentered="1"/>
  <pageMargins left="0.70866141732283472" right="0.70866141732283472" top="0.74803149606299213" bottom="0.74803149606299213" header="0.51181102362204722" footer="0.51181102362204722"/>
  <pageSetup paperSize="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CI45"/>
  <sheetViews>
    <sheetView showGridLines="0" showZeros="0" view="pageBreakPreview" zoomScaleNormal="100" zoomScaleSheetLayoutView="100" workbookViewId="0">
      <pane ySplit="1" topLeftCell="A20" activePane="bottomLeft" state="frozen"/>
      <selection activeCell="AF7" sqref="AF7:BC8"/>
      <selection pane="bottomLeft" activeCell="B22" sqref="B22:BC22"/>
    </sheetView>
  </sheetViews>
  <sheetFormatPr defaultColWidth="1.625" defaultRowHeight="18" customHeight="1"/>
  <cols>
    <col min="1" max="71" width="1.625" style="73"/>
    <col min="72" max="72" width="1.625" style="73" customWidth="1"/>
    <col min="73" max="16384" width="1.625" style="73"/>
  </cols>
  <sheetData>
    <row r="1" spans="2:55" s="9" customFormat="1" ht="24" customHeight="1">
      <c r="B1" s="190" t="s">
        <v>149</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row>
    <row r="2" spans="2:55" ht="18" customHeight="1">
      <c r="B2" s="73" t="s">
        <v>114</v>
      </c>
    </row>
    <row r="3" spans="2:55" ht="18" customHeight="1">
      <c r="Y3" s="76"/>
      <c r="Z3" s="76"/>
      <c r="AA3" s="76"/>
      <c r="AB3" s="76"/>
      <c r="AC3" s="76"/>
      <c r="AD3" s="76"/>
      <c r="AE3" s="76"/>
      <c r="AF3" s="76"/>
      <c r="AG3" s="76"/>
      <c r="AH3" s="76"/>
      <c r="AI3" s="76"/>
      <c r="AJ3" s="76"/>
      <c r="AK3" s="76"/>
      <c r="AL3" s="76"/>
      <c r="AM3" s="76"/>
      <c r="AN3" s="192">
        <f>'(1)交付申請書'!AN4:AS4</f>
        <v>0</v>
      </c>
      <c r="AO3" s="336"/>
      <c r="AP3" s="336"/>
      <c r="AQ3" s="336"/>
      <c r="AR3" s="336"/>
      <c r="AS3" s="336"/>
      <c r="AT3" s="300" t="s">
        <v>11</v>
      </c>
      <c r="AU3" s="300"/>
      <c r="AV3" s="337">
        <f>'(1)交付申請書'!AV4:AW4</f>
        <v>0</v>
      </c>
      <c r="AW3" s="337"/>
      <c r="AX3" s="300" t="s">
        <v>10</v>
      </c>
      <c r="AY3" s="300"/>
      <c r="AZ3" s="337">
        <f>'(1)交付申請書'!AZ4:BA4</f>
        <v>0</v>
      </c>
      <c r="BA3" s="337"/>
      <c r="BB3" s="338" t="s">
        <v>9</v>
      </c>
      <c r="BC3" s="338"/>
    </row>
    <row r="4" spans="2:55" ht="18" customHeight="1">
      <c r="B4" s="2" t="s">
        <v>88</v>
      </c>
      <c r="C4" s="3"/>
      <c r="D4" s="3"/>
      <c r="E4" s="3"/>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row>
    <row r="5" spans="2:55" ht="18" customHeight="1">
      <c r="C5" s="3"/>
      <c r="D5" s="3"/>
      <c r="E5" s="3"/>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row>
    <row r="6" spans="2:55" ht="18" customHeight="1">
      <c r="W6" s="4"/>
      <c r="X6" s="4"/>
      <c r="Y6" s="12"/>
      <c r="Z6" s="12" t="s">
        <v>12</v>
      </c>
      <c r="AA6" s="76"/>
      <c r="AB6" s="76"/>
      <c r="AC6" s="76"/>
      <c r="AD6" s="76"/>
      <c r="AE6" s="76"/>
      <c r="AF6" s="338" t="s">
        <v>74</v>
      </c>
      <c r="AG6" s="338"/>
      <c r="AH6" s="321">
        <f>'(1)交付申請書'!AH7</f>
        <v>0</v>
      </c>
      <c r="AI6" s="322"/>
      <c r="AJ6" s="322"/>
      <c r="AK6" s="300" t="s">
        <v>75</v>
      </c>
      <c r="AL6" s="300"/>
      <c r="AM6" s="321">
        <f>'(1)交付申請書'!AM7</f>
        <v>0</v>
      </c>
      <c r="AN6" s="322"/>
      <c r="AO6" s="322"/>
      <c r="AP6" s="322"/>
      <c r="AQ6" s="76"/>
      <c r="AR6" s="76"/>
      <c r="AS6" s="76"/>
      <c r="AT6" s="76"/>
      <c r="AU6" s="76"/>
      <c r="AV6" s="76"/>
      <c r="AW6" s="76"/>
      <c r="AX6" s="76"/>
      <c r="AY6" s="76"/>
      <c r="AZ6" s="76"/>
      <c r="BA6" s="76"/>
      <c r="BB6" s="76"/>
      <c r="BC6" s="76"/>
    </row>
    <row r="7" spans="2:55" ht="18" customHeight="1">
      <c r="Y7" s="76"/>
      <c r="Z7" s="76"/>
      <c r="AA7" s="300" t="s">
        <v>13</v>
      </c>
      <c r="AB7" s="300"/>
      <c r="AC7" s="300"/>
      <c r="AD7" s="300"/>
      <c r="AE7" s="300"/>
      <c r="AF7" s="324">
        <f>'(1)交付申請書'!AF8</f>
        <v>0</v>
      </c>
      <c r="AG7" s="324"/>
      <c r="AH7" s="324"/>
      <c r="AI7" s="324"/>
      <c r="AJ7" s="324"/>
      <c r="AK7" s="324"/>
      <c r="AL7" s="324"/>
      <c r="AM7" s="324"/>
      <c r="AN7" s="324"/>
      <c r="AO7" s="324"/>
      <c r="AP7" s="324"/>
      <c r="AQ7" s="324"/>
      <c r="AR7" s="324"/>
      <c r="AS7" s="324"/>
      <c r="AT7" s="324"/>
      <c r="AU7" s="324"/>
      <c r="AV7" s="324"/>
      <c r="AW7" s="324"/>
      <c r="AX7" s="324"/>
      <c r="AY7" s="324"/>
      <c r="AZ7" s="324"/>
      <c r="BA7" s="324"/>
      <c r="BB7" s="324"/>
      <c r="BC7" s="324"/>
    </row>
    <row r="8" spans="2:55" ht="18" customHeight="1">
      <c r="Y8" s="76"/>
      <c r="Z8" s="76"/>
      <c r="AA8" s="77"/>
      <c r="AB8" s="77"/>
      <c r="AC8" s="77"/>
      <c r="AD8" s="77"/>
      <c r="AE8" s="77"/>
      <c r="AF8" s="324"/>
      <c r="AG8" s="324"/>
      <c r="AH8" s="324"/>
      <c r="AI8" s="324"/>
      <c r="AJ8" s="324"/>
      <c r="AK8" s="324"/>
      <c r="AL8" s="324"/>
      <c r="AM8" s="324"/>
      <c r="AN8" s="324"/>
      <c r="AO8" s="324"/>
      <c r="AP8" s="324"/>
      <c r="AQ8" s="324"/>
      <c r="AR8" s="324"/>
      <c r="AS8" s="324"/>
      <c r="AT8" s="324"/>
      <c r="AU8" s="324"/>
      <c r="AV8" s="324"/>
      <c r="AW8" s="324"/>
      <c r="AX8" s="324"/>
      <c r="AY8" s="324"/>
      <c r="AZ8" s="324"/>
      <c r="BA8" s="324"/>
      <c r="BB8" s="324"/>
      <c r="BC8" s="324"/>
    </row>
    <row r="9" spans="2:55" ht="18" customHeight="1">
      <c r="C9" s="3"/>
      <c r="D9" s="3"/>
      <c r="E9" s="3"/>
      <c r="Y9" s="76"/>
      <c r="Z9" s="76"/>
      <c r="AA9" s="300" t="s">
        <v>15</v>
      </c>
      <c r="AB9" s="300"/>
      <c r="AC9" s="300"/>
      <c r="AD9" s="300"/>
      <c r="AE9" s="300"/>
      <c r="AF9" s="323">
        <f>'(1)交付申請書'!AF10</f>
        <v>0</v>
      </c>
      <c r="AG9" s="323"/>
      <c r="AH9" s="323"/>
      <c r="AI9" s="323"/>
      <c r="AJ9" s="323"/>
      <c r="AK9" s="323"/>
      <c r="AL9" s="323"/>
      <c r="AM9" s="323"/>
      <c r="AN9" s="323"/>
      <c r="AO9" s="323"/>
      <c r="AP9" s="323"/>
      <c r="AQ9" s="323"/>
      <c r="AR9" s="323"/>
      <c r="AS9" s="323"/>
      <c r="AT9" s="323"/>
      <c r="AU9" s="323"/>
      <c r="AV9" s="323"/>
      <c r="AW9" s="323"/>
      <c r="AX9" s="323"/>
      <c r="AY9" s="323"/>
      <c r="AZ9" s="323"/>
      <c r="BA9" s="323"/>
      <c r="BB9" s="323"/>
      <c r="BC9" s="323"/>
    </row>
    <row r="10" spans="2:55" ht="18" customHeight="1">
      <c r="Y10" s="76"/>
      <c r="Z10" s="76"/>
      <c r="AA10" s="300" t="s">
        <v>14</v>
      </c>
      <c r="AB10" s="300"/>
      <c r="AC10" s="300"/>
      <c r="AD10" s="300"/>
      <c r="AE10" s="300"/>
      <c r="AF10" s="316">
        <f>'(1)交付申請書'!AF11</f>
        <v>0</v>
      </c>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23"/>
      <c r="BC10" s="323"/>
    </row>
    <row r="11" spans="2:55" s="6" customFormat="1" ht="18" customHeight="1">
      <c r="W11" s="74"/>
      <c r="X11" s="74"/>
      <c r="Y11" s="74"/>
      <c r="Z11" s="74"/>
      <c r="AA11" s="74"/>
      <c r="AB11" s="74"/>
      <c r="AC11" s="8"/>
      <c r="AD11" s="8"/>
      <c r="AE11" s="8"/>
      <c r="AF11" s="181" t="s">
        <v>89</v>
      </c>
      <c r="AG11" s="181"/>
      <c r="AH11" s="181"/>
      <c r="AI11" s="181"/>
      <c r="AJ11" s="181"/>
      <c r="AK11" s="181"/>
      <c r="AL11" s="181"/>
      <c r="AM11" s="181"/>
      <c r="AN11" s="181"/>
      <c r="AO11" s="181"/>
      <c r="AP11" s="181"/>
      <c r="AQ11" s="181"/>
      <c r="AR11" s="78"/>
      <c r="AS11" s="78"/>
      <c r="AT11" s="78"/>
      <c r="AU11" s="78"/>
      <c r="AV11" s="78"/>
      <c r="AW11" s="78"/>
      <c r="AX11" s="78"/>
      <c r="AY11" s="78"/>
      <c r="AZ11" s="78"/>
      <c r="BA11" s="78"/>
    </row>
    <row r="12" spans="2:55" s="88" customFormat="1" ht="18" customHeight="1">
      <c r="Y12" s="99"/>
      <c r="Z12" s="99"/>
      <c r="AA12" s="340" t="s">
        <v>204</v>
      </c>
      <c r="AB12" s="340"/>
      <c r="AC12" s="340"/>
      <c r="AD12" s="340"/>
      <c r="AE12" s="340"/>
      <c r="AF12" s="340"/>
      <c r="AG12" s="340"/>
      <c r="AH12" s="316">
        <f>'(1)交付申請書'!AH13:AZ13</f>
        <v>0</v>
      </c>
      <c r="AI12" s="316"/>
      <c r="AJ12" s="316"/>
      <c r="AK12" s="316"/>
      <c r="AL12" s="316"/>
      <c r="AM12" s="316"/>
      <c r="AN12" s="316"/>
      <c r="AO12" s="316"/>
      <c r="AP12" s="316"/>
      <c r="AQ12" s="316"/>
      <c r="AR12" s="316"/>
      <c r="AS12" s="316"/>
      <c r="AT12" s="316"/>
      <c r="AU12" s="316"/>
      <c r="AV12" s="316"/>
      <c r="AW12" s="316"/>
      <c r="AX12" s="316"/>
      <c r="AY12" s="316"/>
      <c r="AZ12" s="316"/>
      <c r="BA12" s="300" t="s">
        <v>17</v>
      </c>
      <c r="BB12" s="300"/>
      <c r="BC12" s="96"/>
    </row>
    <row r="13" spans="2:55" ht="18" customHeight="1">
      <c r="Y13" s="76"/>
      <c r="Z13" s="76"/>
      <c r="AA13" s="340" t="s">
        <v>16</v>
      </c>
      <c r="AB13" s="340"/>
      <c r="AC13" s="340"/>
      <c r="AD13" s="340"/>
      <c r="AE13" s="340"/>
      <c r="AF13" s="340"/>
      <c r="AG13" s="340"/>
      <c r="AH13" s="316">
        <f>'(1)交付申請書'!AH14:AZ14</f>
        <v>0</v>
      </c>
      <c r="AI13" s="316"/>
      <c r="AJ13" s="316"/>
      <c r="AK13" s="316"/>
      <c r="AL13" s="316"/>
      <c r="AM13" s="316"/>
      <c r="AN13" s="316"/>
      <c r="AO13" s="316"/>
      <c r="AP13" s="316"/>
      <c r="AQ13" s="316"/>
      <c r="AR13" s="316"/>
      <c r="AS13" s="316"/>
      <c r="AT13" s="316"/>
      <c r="AU13" s="316"/>
      <c r="AV13" s="316"/>
      <c r="AW13" s="316"/>
      <c r="AX13" s="316"/>
      <c r="AY13" s="316"/>
      <c r="AZ13" s="316"/>
      <c r="BA13" s="300" t="s">
        <v>17</v>
      </c>
      <c r="BB13" s="300"/>
      <c r="BC13" s="50"/>
    </row>
    <row r="14" spans="2:55" ht="18" customHeight="1">
      <c r="H14" s="3"/>
      <c r="I14" s="3"/>
      <c r="J14" s="3"/>
      <c r="K14" s="3"/>
    </row>
    <row r="15" spans="2:55" ht="18" customHeight="1">
      <c r="B15" s="183" t="s">
        <v>115</v>
      </c>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row>
    <row r="16" spans="2:55" s="6" customFormat="1" ht="18" customHeight="1"/>
    <row r="17" spans="2:55" ht="18" customHeight="1">
      <c r="H17" s="3"/>
      <c r="I17" s="3"/>
      <c r="J17" s="3"/>
      <c r="K17" s="3"/>
    </row>
    <row r="18" spans="2:55" ht="18" customHeight="1">
      <c r="B18" s="339"/>
      <c r="C18" s="339"/>
      <c r="D18" s="339"/>
      <c r="E18" s="339"/>
      <c r="F18" s="339"/>
      <c r="G18" s="193" t="s">
        <v>116</v>
      </c>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row>
    <row r="19" spans="2:55" ht="18" customHeight="1">
      <c r="B19" s="4" t="s">
        <v>117</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row>
    <row r="22" spans="2:55" ht="18" customHeight="1">
      <c r="B22" s="183" t="s">
        <v>18</v>
      </c>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row>
    <row r="23" spans="2:55" ht="18" customHeight="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row>
    <row r="24" spans="2:55" ht="18" customHeight="1">
      <c r="H24" s="3"/>
      <c r="I24" s="3"/>
      <c r="J24" s="3"/>
      <c r="K24" s="3"/>
    </row>
    <row r="25" spans="2:55" ht="18" customHeight="1">
      <c r="B25" s="341" t="s">
        <v>98</v>
      </c>
      <c r="C25" s="342"/>
      <c r="D25" s="343" t="str">
        <f>IF(B18="","",B18)</f>
        <v/>
      </c>
      <c r="E25" s="343"/>
      <c r="F25" s="343"/>
      <c r="G25" s="343"/>
      <c r="H25" s="3" t="s">
        <v>118</v>
      </c>
      <c r="I25" s="3"/>
      <c r="J25" s="3"/>
      <c r="K25" s="3"/>
      <c r="R25" s="4"/>
      <c r="S25" s="4"/>
      <c r="T25" s="80"/>
      <c r="U25" s="80"/>
      <c r="V25" s="80"/>
      <c r="W25" s="80"/>
      <c r="X25" s="80"/>
      <c r="Y25" s="80"/>
      <c r="Z25" s="80"/>
      <c r="AA25" s="4"/>
      <c r="AB25" s="4"/>
    </row>
    <row r="26" spans="2:55" ht="18" customHeight="1">
      <c r="D26" s="341" t="s">
        <v>119</v>
      </c>
      <c r="E26" s="341"/>
      <c r="F26" s="341"/>
      <c r="G26" s="73" t="s">
        <v>120</v>
      </c>
      <c r="K26" s="3"/>
      <c r="L26" s="3"/>
      <c r="M26" s="3"/>
      <c r="N26" s="3"/>
    </row>
    <row r="27" spans="2:55" ht="18" customHeight="1">
      <c r="D27" s="341" t="s">
        <v>121</v>
      </c>
      <c r="E27" s="341"/>
      <c r="F27" s="341"/>
      <c r="G27" s="73" t="s">
        <v>122</v>
      </c>
      <c r="L27" s="3"/>
      <c r="M27" s="3"/>
      <c r="N27" s="3"/>
      <c r="O27" s="3"/>
      <c r="U27" s="4"/>
      <c r="V27" s="4"/>
      <c r="W27" s="4"/>
      <c r="X27" s="4"/>
      <c r="Y27" s="4"/>
      <c r="Z27" s="4"/>
      <c r="AA27" s="4"/>
      <c r="AC27" s="4"/>
      <c r="AD27" s="4"/>
      <c r="AE27" s="4"/>
      <c r="AF27" s="4"/>
      <c r="AG27" s="4"/>
      <c r="AH27" s="4"/>
      <c r="AI27" s="4"/>
    </row>
    <row r="28" spans="2:55" ht="18" customHeight="1">
      <c r="F28" s="73" t="s">
        <v>123</v>
      </c>
      <c r="K28" s="4"/>
      <c r="L28" s="4"/>
      <c r="M28" s="81"/>
      <c r="N28" s="4"/>
      <c r="O28" s="4"/>
      <c r="P28" s="4"/>
      <c r="Q28" s="4"/>
      <c r="R28" s="4"/>
      <c r="S28" s="4"/>
      <c r="T28" s="4"/>
      <c r="V28" s="33"/>
      <c r="W28" s="33"/>
      <c r="X28" s="33"/>
      <c r="Y28" s="4"/>
      <c r="Z28" s="4"/>
      <c r="AA28" s="4"/>
      <c r="AB28" s="80"/>
      <c r="AC28" s="80"/>
      <c r="AD28" s="80"/>
      <c r="AE28" s="80"/>
      <c r="AF28" s="80"/>
      <c r="AG28" s="80"/>
      <c r="AH28" s="80"/>
      <c r="AI28" s="4"/>
      <c r="AJ28" s="4"/>
    </row>
    <row r="29" spans="2:55" ht="18" customHeight="1">
      <c r="D29" s="341" t="s">
        <v>124</v>
      </c>
      <c r="E29" s="341"/>
      <c r="F29" s="341"/>
      <c r="G29" s="73" t="s">
        <v>126</v>
      </c>
      <c r="M29" s="3"/>
      <c r="N29" s="3"/>
      <c r="O29" s="3"/>
    </row>
    <row r="30" spans="2:55" ht="18" customHeight="1">
      <c r="F30" s="73" t="s">
        <v>125</v>
      </c>
      <c r="M30" s="3"/>
      <c r="N30" s="3"/>
      <c r="O30" s="3"/>
    </row>
    <row r="31" spans="2:55" ht="18" customHeight="1">
      <c r="D31" s="341" t="s">
        <v>127</v>
      </c>
      <c r="E31" s="341"/>
      <c r="F31" s="341"/>
      <c r="G31" s="73" t="s">
        <v>128</v>
      </c>
      <c r="M31" s="3"/>
      <c r="N31" s="3"/>
      <c r="O31" s="3"/>
    </row>
    <row r="32" spans="2:55" ht="18" customHeight="1">
      <c r="F32" s="73" t="s">
        <v>129</v>
      </c>
      <c r="M32" s="3"/>
      <c r="N32" s="3"/>
      <c r="O32" s="3"/>
    </row>
    <row r="33" spans="2:87" ht="18" customHeight="1">
      <c r="F33" s="73" t="s">
        <v>130</v>
      </c>
      <c r="H33" s="3"/>
      <c r="I33" s="3"/>
      <c r="J33" s="3"/>
      <c r="K33" s="3"/>
    </row>
    <row r="34" spans="2:87" ht="18" customHeight="1">
      <c r="D34" s="341" t="s">
        <v>131</v>
      </c>
      <c r="E34" s="341"/>
      <c r="F34" s="341"/>
      <c r="G34" s="73" t="s">
        <v>132</v>
      </c>
      <c r="H34" s="3"/>
      <c r="I34" s="3"/>
      <c r="J34" s="3"/>
      <c r="K34" s="3"/>
    </row>
    <row r="35" spans="2:87" ht="18" customHeight="1">
      <c r="F35" s="73" t="s">
        <v>133</v>
      </c>
      <c r="H35" s="3"/>
      <c r="I35" s="3"/>
      <c r="J35" s="3"/>
      <c r="K35" s="3"/>
    </row>
    <row r="36" spans="2:87" ht="18" customHeight="1">
      <c r="F36" s="73" t="s">
        <v>134</v>
      </c>
      <c r="H36" s="3"/>
      <c r="I36" s="3"/>
      <c r="J36" s="3"/>
      <c r="K36" s="3"/>
    </row>
    <row r="37" spans="2:87" ht="18" customHeight="1">
      <c r="D37" s="341" t="s">
        <v>135</v>
      </c>
      <c r="E37" s="341"/>
      <c r="F37" s="341"/>
      <c r="G37" s="73" t="s">
        <v>136</v>
      </c>
      <c r="H37" s="3"/>
      <c r="I37" s="3"/>
      <c r="J37" s="3"/>
      <c r="K37" s="3"/>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row>
    <row r="38" spans="2:87" ht="18" customHeight="1">
      <c r="H38" s="3"/>
      <c r="I38" s="3"/>
      <c r="J38" s="3"/>
      <c r="K38" s="3"/>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row>
    <row r="39" spans="2:87" ht="18" customHeight="1">
      <c r="B39" s="341" t="s">
        <v>137</v>
      </c>
      <c r="C39" s="342"/>
      <c r="D39" s="343" t="str">
        <f>IF(B18="","",B18)</f>
        <v/>
      </c>
      <c r="E39" s="343"/>
      <c r="F39" s="343"/>
      <c r="G39" s="343"/>
      <c r="H39" s="344" t="s">
        <v>142</v>
      </c>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4"/>
      <c r="AY39" s="344"/>
      <c r="AZ39" s="344"/>
      <c r="BA39" s="344"/>
      <c r="BB39" s="344"/>
      <c r="BC39" s="34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row>
    <row r="40" spans="2:87" ht="18" customHeight="1">
      <c r="C40" s="73" t="s">
        <v>141</v>
      </c>
      <c r="H40" s="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row>
    <row r="41" spans="2:87" ht="18" customHeight="1">
      <c r="H41" s="3"/>
      <c r="I41" s="3"/>
      <c r="J41" s="3"/>
      <c r="K41" s="3"/>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row>
    <row r="42" spans="2:87" ht="18" customHeight="1">
      <c r="B42" s="341" t="s">
        <v>138</v>
      </c>
      <c r="C42" s="342"/>
      <c r="D42" s="73" t="s">
        <v>139</v>
      </c>
      <c r="H42" s="3"/>
      <c r="I42" s="3"/>
      <c r="J42" s="3"/>
      <c r="K42" s="3"/>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row>
    <row r="43" spans="2:87" ht="18" customHeight="1">
      <c r="C43" s="73" t="s">
        <v>140</v>
      </c>
      <c r="H43" s="3"/>
      <c r="I43" s="3"/>
      <c r="J43" s="3"/>
      <c r="K43" s="3"/>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row>
    <row r="44" spans="2:87" ht="18" customHeight="1">
      <c r="H44" s="3"/>
      <c r="I44" s="3"/>
      <c r="J44" s="3"/>
      <c r="K44" s="3"/>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row>
    <row r="45" spans="2:87" ht="18" customHeight="1">
      <c r="H45" s="3"/>
      <c r="I45" s="3"/>
      <c r="J45" s="3"/>
      <c r="K45" s="3"/>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row>
  </sheetData>
  <sheetProtection formatCells="0"/>
  <mergeCells count="41">
    <mergeCell ref="B39:C39"/>
    <mergeCell ref="D39:G39"/>
    <mergeCell ref="B42:C42"/>
    <mergeCell ref="B15:BC15"/>
    <mergeCell ref="B25:C25"/>
    <mergeCell ref="D25:G25"/>
    <mergeCell ref="D26:F26"/>
    <mergeCell ref="D27:F27"/>
    <mergeCell ref="D29:F29"/>
    <mergeCell ref="D31:F31"/>
    <mergeCell ref="D34:F34"/>
    <mergeCell ref="D37:F37"/>
    <mergeCell ref="H39:BC39"/>
    <mergeCell ref="AF11:AQ11"/>
    <mergeCell ref="B18:F18"/>
    <mergeCell ref="G18:BC18"/>
    <mergeCell ref="B22:BC22"/>
    <mergeCell ref="AA9:AE9"/>
    <mergeCell ref="AF9:BC9"/>
    <mergeCell ref="AA10:AE10"/>
    <mergeCell ref="AF10:BA10"/>
    <mergeCell ref="BB10:BC10"/>
    <mergeCell ref="AA13:AG13"/>
    <mergeCell ref="AH13:AZ13"/>
    <mergeCell ref="BA13:BB13"/>
    <mergeCell ref="AA12:AG12"/>
    <mergeCell ref="AH12:AZ12"/>
    <mergeCell ref="BA12:BB12"/>
    <mergeCell ref="AF6:AG6"/>
    <mergeCell ref="AH6:AJ6"/>
    <mergeCell ref="AK6:AL6"/>
    <mergeCell ref="AM6:AP6"/>
    <mergeCell ref="AA7:AE7"/>
    <mergeCell ref="AF7:BC8"/>
    <mergeCell ref="B1:BC1"/>
    <mergeCell ref="AN3:AS3"/>
    <mergeCell ref="AT3:AU3"/>
    <mergeCell ref="AV3:AW3"/>
    <mergeCell ref="AX3:AY3"/>
    <mergeCell ref="AZ3:BA3"/>
    <mergeCell ref="BB3:BC3"/>
  </mergeCells>
  <phoneticPr fontId="8"/>
  <dataValidations count="1">
    <dataValidation type="list" allowBlank="1" showInputMessage="1" showErrorMessage="1" sqref="B18:F18" xr:uid="{00000000-0002-0000-0400-000000000000}">
      <formula1>"私,当法人,当団体"</formula1>
    </dataValidation>
  </dataValidations>
  <printOptions horizontalCentered="1"/>
  <pageMargins left="0.70866141732283472" right="0.70866141732283472" top="0.74803149606299213" bottom="0.74803149606299213"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M20"/>
  <sheetViews>
    <sheetView view="pageBreakPreview" zoomScaleNormal="100" zoomScaleSheetLayoutView="100" workbookViewId="0">
      <selection activeCell="G5" sqref="G5:G9"/>
    </sheetView>
  </sheetViews>
  <sheetFormatPr defaultRowHeight="13.5"/>
  <cols>
    <col min="1" max="6" width="9" style="164"/>
    <col min="7" max="12" width="4.375" style="164" bestFit="1" customWidth="1"/>
    <col min="13" max="15" width="5.375" style="164" bestFit="1" customWidth="1"/>
    <col min="16" max="18" width="4.375" style="164" bestFit="1" customWidth="1"/>
    <col min="19" max="26" width="9" style="164"/>
    <col min="27" max="32" width="4.375" style="164" bestFit="1" customWidth="1"/>
    <col min="33" max="35" width="5.375" style="164" bestFit="1" customWidth="1"/>
    <col min="36" max="38" width="4.375" style="164" bestFit="1" customWidth="1"/>
    <col min="39" max="16384" width="9" style="164"/>
  </cols>
  <sheetData>
    <row r="1" spans="1:39">
      <c r="A1" s="163" t="s">
        <v>239</v>
      </c>
      <c r="B1" s="163"/>
      <c r="C1" s="163"/>
      <c r="D1" s="163"/>
      <c r="E1" s="163"/>
      <c r="F1" s="163"/>
      <c r="G1" s="163"/>
      <c r="H1" s="163"/>
      <c r="I1" s="163"/>
      <c r="J1" s="163"/>
      <c r="K1" s="163"/>
      <c r="L1" s="163"/>
      <c r="M1" s="163"/>
      <c r="N1" s="163"/>
      <c r="O1" s="163"/>
      <c r="U1" s="163"/>
      <c r="V1" s="163"/>
      <c r="W1" s="163"/>
      <c r="X1" s="163"/>
      <c r="Y1" s="163"/>
      <c r="Z1" s="163"/>
      <c r="AA1" s="163"/>
      <c r="AB1" s="163"/>
      <c r="AC1" s="163"/>
      <c r="AD1" s="163"/>
      <c r="AE1" s="163"/>
      <c r="AF1" s="163"/>
      <c r="AG1" s="163"/>
      <c r="AH1" s="163"/>
      <c r="AI1" s="163"/>
    </row>
    <row r="2" spans="1:39">
      <c r="A2" s="163"/>
      <c r="B2" s="163"/>
      <c r="C2" s="163"/>
      <c r="D2" s="163"/>
      <c r="E2" s="163"/>
      <c r="F2" s="163"/>
      <c r="G2" s="163"/>
      <c r="H2" s="163"/>
      <c r="I2" s="163"/>
      <c r="J2" s="163"/>
      <c r="K2" s="163"/>
      <c r="L2" s="163"/>
      <c r="M2" s="163"/>
      <c r="N2" s="163"/>
      <c r="O2" s="163"/>
      <c r="U2" s="163"/>
      <c r="V2" s="163"/>
      <c r="W2" s="163"/>
      <c r="X2" s="163"/>
      <c r="Y2" s="163"/>
      <c r="Z2" s="163"/>
      <c r="AA2" s="163"/>
      <c r="AB2" s="163"/>
      <c r="AC2" s="163"/>
      <c r="AD2" s="163"/>
      <c r="AE2" s="163"/>
      <c r="AF2" s="163"/>
      <c r="AG2" s="163"/>
      <c r="AH2" s="163"/>
      <c r="AI2" s="163"/>
    </row>
    <row r="3" spans="1:39">
      <c r="A3" s="347" t="s">
        <v>256</v>
      </c>
      <c r="B3" s="348"/>
      <c r="C3" s="348"/>
      <c r="D3" s="348"/>
      <c r="E3" s="348"/>
      <c r="F3" s="348"/>
      <c r="G3" s="348"/>
      <c r="H3" s="348"/>
      <c r="I3" s="348"/>
      <c r="J3" s="348"/>
      <c r="K3" s="348"/>
      <c r="L3" s="348"/>
      <c r="M3" s="348"/>
      <c r="N3" s="348"/>
      <c r="O3" s="348"/>
      <c r="P3" s="348"/>
      <c r="Q3" s="348"/>
      <c r="R3" s="348"/>
      <c r="S3" s="167" t="s">
        <v>257</v>
      </c>
      <c r="U3" s="169" t="s">
        <v>259</v>
      </c>
      <c r="V3" s="170"/>
      <c r="W3" s="170"/>
      <c r="X3" s="170"/>
      <c r="Y3" s="170"/>
      <c r="Z3" s="170"/>
      <c r="AA3" s="170"/>
      <c r="AB3" s="170"/>
      <c r="AC3" s="170"/>
      <c r="AD3" s="170"/>
      <c r="AE3" s="170"/>
      <c r="AF3" s="170"/>
      <c r="AG3" s="170"/>
      <c r="AH3" s="170"/>
      <c r="AI3" s="170"/>
      <c r="AJ3" s="170"/>
      <c r="AK3" s="170"/>
      <c r="AL3" s="170"/>
      <c r="AM3" s="167"/>
    </row>
    <row r="4" spans="1:39">
      <c r="A4" s="349" t="s">
        <v>240</v>
      </c>
      <c r="B4" s="349"/>
      <c r="C4" s="349" t="s">
        <v>241</v>
      </c>
      <c r="D4" s="349"/>
      <c r="E4" s="349" t="s">
        <v>242</v>
      </c>
      <c r="F4" s="349"/>
      <c r="G4" s="165" t="s">
        <v>243</v>
      </c>
      <c r="H4" s="165" t="s">
        <v>244</v>
      </c>
      <c r="I4" s="165" t="s">
        <v>245</v>
      </c>
      <c r="J4" s="165" t="s">
        <v>246</v>
      </c>
      <c r="K4" s="165" t="s">
        <v>247</v>
      </c>
      <c r="L4" s="165" t="s">
        <v>248</v>
      </c>
      <c r="M4" s="165" t="s">
        <v>249</v>
      </c>
      <c r="N4" s="165" t="s">
        <v>250</v>
      </c>
      <c r="O4" s="165" t="s">
        <v>251</v>
      </c>
      <c r="P4" s="165" t="s">
        <v>252</v>
      </c>
      <c r="Q4" s="165" t="s">
        <v>253</v>
      </c>
      <c r="R4" s="165" t="s">
        <v>254</v>
      </c>
      <c r="S4" s="166" t="s">
        <v>255</v>
      </c>
      <c r="U4" s="349" t="s">
        <v>240</v>
      </c>
      <c r="V4" s="349"/>
      <c r="W4" s="349" t="s">
        <v>241</v>
      </c>
      <c r="X4" s="349"/>
      <c r="Y4" s="349" t="s">
        <v>242</v>
      </c>
      <c r="Z4" s="349"/>
      <c r="AA4" s="165" t="s">
        <v>243</v>
      </c>
      <c r="AB4" s="165" t="s">
        <v>244</v>
      </c>
      <c r="AC4" s="165" t="s">
        <v>245</v>
      </c>
      <c r="AD4" s="165" t="s">
        <v>246</v>
      </c>
      <c r="AE4" s="165" t="s">
        <v>247</v>
      </c>
      <c r="AF4" s="165" t="s">
        <v>248</v>
      </c>
      <c r="AG4" s="165" t="s">
        <v>249</v>
      </c>
      <c r="AH4" s="165" t="s">
        <v>250</v>
      </c>
      <c r="AI4" s="165" t="s">
        <v>251</v>
      </c>
      <c r="AJ4" s="165" t="s">
        <v>252</v>
      </c>
      <c r="AK4" s="165" t="s">
        <v>253</v>
      </c>
      <c r="AL4" s="165" t="s">
        <v>254</v>
      </c>
      <c r="AM4" s="166" t="s">
        <v>255</v>
      </c>
    </row>
    <row r="5" spans="1:39">
      <c r="A5" s="346"/>
      <c r="B5" s="345"/>
      <c r="C5" s="345"/>
      <c r="D5" s="345"/>
      <c r="E5" s="345"/>
      <c r="F5" s="345"/>
      <c r="G5" s="171"/>
      <c r="H5" s="171"/>
      <c r="I5" s="171"/>
      <c r="J5" s="171"/>
      <c r="K5" s="171"/>
      <c r="L5" s="171"/>
      <c r="M5" s="171"/>
      <c r="N5" s="171"/>
      <c r="O5" s="171"/>
      <c r="P5" s="171"/>
      <c r="Q5" s="171"/>
      <c r="R5" s="171"/>
      <c r="S5" s="165" t="str">
        <f t="shared" ref="S5:S18" si="0">IF(SUM(G5:R5)=0,"",SUM(G5:R5))</f>
        <v/>
      </c>
      <c r="U5" s="349" t="str">
        <f>IF(A5="","",A5)</f>
        <v/>
      </c>
      <c r="V5" s="349"/>
      <c r="W5" s="349" t="str">
        <f>IF(C5="","",C5)</f>
        <v/>
      </c>
      <c r="X5" s="349"/>
      <c r="Y5" s="349" t="str">
        <f>IF(E5="","",E5)</f>
        <v/>
      </c>
      <c r="Z5" s="349"/>
      <c r="AA5" s="165">
        <f>IF(G5&gt;4,4,G5)</f>
        <v>0</v>
      </c>
      <c r="AB5" s="165">
        <f t="shared" ref="AB5:AL5" si="1">IF(H5&gt;4,4,H5)</f>
        <v>0</v>
      </c>
      <c r="AC5" s="165">
        <f t="shared" si="1"/>
        <v>0</v>
      </c>
      <c r="AD5" s="165">
        <f t="shared" si="1"/>
        <v>0</v>
      </c>
      <c r="AE5" s="165">
        <f t="shared" si="1"/>
        <v>0</v>
      </c>
      <c r="AF5" s="165">
        <f t="shared" si="1"/>
        <v>0</v>
      </c>
      <c r="AG5" s="165">
        <f t="shared" si="1"/>
        <v>0</v>
      </c>
      <c r="AH5" s="165">
        <f t="shared" si="1"/>
        <v>0</v>
      </c>
      <c r="AI5" s="165">
        <f t="shared" si="1"/>
        <v>0</v>
      </c>
      <c r="AJ5" s="165">
        <f t="shared" si="1"/>
        <v>0</v>
      </c>
      <c r="AK5" s="165">
        <f t="shared" si="1"/>
        <v>0</v>
      </c>
      <c r="AL5" s="165">
        <f t="shared" si="1"/>
        <v>0</v>
      </c>
      <c r="AM5" s="165" t="str">
        <f>IF(SUM(AA5:AL5)=0,"",SUM(AA5:AL5))</f>
        <v/>
      </c>
    </row>
    <row r="6" spans="1:39">
      <c r="A6" s="345"/>
      <c r="B6" s="345"/>
      <c r="C6" s="345"/>
      <c r="D6" s="345"/>
      <c r="E6" s="345"/>
      <c r="F6" s="345"/>
      <c r="G6" s="171"/>
      <c r="H6" s="171"/>
      <c r="I6" s="171"/>
      <c r="J6" s="171"/>
      <c r="K6" s="171"/>
      <c r="L6" s="171"/>
      <c r="M6" s="171"/>
      <c r="N6" s="171"/>
      <c r="O6" s="171"/>
      <c r="P6" s="171"/>
      <c r="Q6" s="171"/>
      <c r="R6" s="171"/>
      <c r="S6" s="165" t="str">
        <f t="shared" si="0"/>
        <v/>
      </c>
      <c r="U6" s="349" t="str">
        <f t="shared" ref="U6:U17" si="2">IF(A6="","",A6)</f>
        <v/>
      </c>
      <c r="V6" s="349"/>
      <c r="W6" s="349" t="str">
        <f t="shared" ref="W6:W17" si="3">IF(C6="","",C6)</f>
        <v/>
      </c>
      <c r="X6" s="349"/>
      <c r="Y6" s="349" t="str">
        <f t="shared" ref="Y6:Y17" si="4">IF(E6="","",E6)</f>
        <v/>
      </c>
      <c r="Z6" s="349"/>
      <c r="AA6" s="165">
        <f t="shared" ref="AA6:AA17" si="5">IF(G6&gt;4,4,G6)</f>
        <v>0</v>
      </c>
      <c r="AB6" s="165">
        <f t="shared" ref="AB6:AB17" si="6">IF(H6&gt;4,4,H6)</f>
        <v>0</v>
      </c>
      <c r="AC6" s="165">
        <f t="shared" ref="AC6:AC17" si="7">IF(I6&gt;4,4,I6)</f>
        <v>0</v>
      </c>
      <c r="AD6" s="165">
        <f t="shared" ref="AD6:AD17" si="8">IF(J6&gt;4,4,J6)</f>
        <v>0</v>
      </c>
      <c r="AE6" s="165">
        <f t="shared" ref="AE6:AE17" si="9">IF(K6&gt;4,4,K6)</f>
        <v>0</v>
      </c>
      <c r="AF6" s="165">
        <f t="shared" ref="AF6:AF17" si="10">IF(L6&gt;4,4,L6)</f>
        <v>0</v>
      </c>
      <c r="AG6" s="165">
        <f t="shared" ref="AG6:AG17" si="11">IF(M6&gt;4,4,M6)</f>
        <v>0</v>
      </c>
      <c r="AH6" s="165">
        <f t="shared" ref="AH6:AH17" si="12">IF(N6&gt;4,4,N6)</f>
        <v>0</v>
      </c>
      <c r="AI6" s="165">
        <f t="shared" ref="AI6:AI17" si="13">IF(O6&gt;4,4,O6)</f>
        <v>0</v>
      </c>
      <c r="AJ6" s="165">
        <f t="shared" ref="AJ6:AJ17" si="14">IF(P6&gt;4,4,P6)</f>
        <v>0</v>
      </c>
      <c r="AK6" s="165">
        <f t="shared" ref="AK6:AK17" si="15">IF(Q6&gt;4,4,Q6)</f>
        <v>0</v>
      </c>
      <c r="AL6" s="165">
        <f t="shared" ref="AL6:AL17" si="16">IF(R6&gt;4,4,R6)</f>
        <v>0</v>
      </c>
      <c r="AM6" s="165" t="str">
        <f t="shared" ref="AM6:AM18" si="17">IF(SUM(AA6:AL6)=0,"",SUM(AA6:AL6))</f>
        <v/>
      </c>
    </row>
    <row r="7" spans="1:39">
      <c r="A7" s="345"/>
      <c r="B7" s="345"/>
      <c r="C7" s="346"/>
      <c r="D7" s="345"/>
      <c r="E7" s="345"/>
      <c r="F7" s="345"/>
      <c r="G7" s="171"/>
      <c r="H7" s="171"/>
      <c r="I7" s="171"/>
      <c r="J7" s="171"/>
      <c r="K7" s="171"/>
      <c r="L7" s="171"/>
      <c r="M7" s="171"/>
      <c r="N7" s="171"/>
      <c r="O7" s="171"/>
      <c r="P7" s="171"/>
      <c r="Q7" s="171"/>
      <c r="R7" s="171"/>
      <c r="S7" s="165" t="str">
        <f t="shared" si="0"/>
        <v/>
      </c>
      <c r="U7" s="349" t="str">
        <f t="shared" si="2"/>
        <v/>
      </c>
      <c r="V7" s="349"/>
      <c r="W7" s="349" t="str">
        <f t="shared" si="3"/>
        <v/>
      </c>
      <c r="X7" s="349"/>
      <c r="Y7" s="349" t="str">
        <f t="shared" si="4"/>
        <v/>
      </c>
      <c r="Z7" s="349"/>
      <c r="AA7" s="165">
        <f t="shared" si="5"/>
        <v>0</v>
      </c>
      <c r="AB7" s="165">
        <f t="shared" si="6"/>
        <v>0</v>
      </c>
      <c r="AC7" s="165">
        <f t="shared" si="7"/>
        <v>0</v>
      </c>
      <c r="AD7" s="165">
        <f t="shared" si="8"/>
        <v>0</v>
      </c>
      <c r="AE7" s="165">
        <f t="shared" si="9"/>
        <v>0</v>
      </c>
      <c r="AF7" s="165">
        <f t="shared" si="10"/>
        <v>0</v>
      </c>
      <c r="AG7" s="165">
        <f t="shared" si="11"/>
        <v>0</v>
      </c>
      <c r="AH7" s="165">
        <f t="shared" si="12"/>
        <v>0</v>
      </c>
      <c r="AI7" s="165">
        <f t="shared" si="13"/>
        <v>0</v>
      </c>
      <c r="AJ7" s="165">
        <f t="shared" si="14"/>
        <v>0</v>
      </c>
      <c r="AK7" s="165">
        <f t="shared" si="15"/>
        <v>0</v>
      </c>
      <c r="AL7" s="165">
        <f t="shared" si="16"/>
        <v>0</v>
      </c>
      <c r="AM7" s="165" t="str">
        <f t="shared" si="17"/>
        <v/>
      </c>
    </row>
    <row r="8" spans="1:39">
      <c r="A8" s="345"/>
      <c r="B8" s="345"/>
      <c r="C8" s="345"/>
      <c r="D8" s="345"/>
      <c r="E8" s="345"/>
      <c r="F8" s="345"/>
      <c r="G8" s="171"/>
      <c r="H8" s="171"/>
      <c r="I8" s="171"/>
      <c r="J8" s="171"/>
      <c r="K8" s="171"/>
      <c r="L8" s="171"/>
      <c r="M8" s="171"/>
      <c r="N8" s="171"/>
      <c r="O8" s="171"/>
      <c r="P8" s="171"/>
      <c r="Q8" s="171"/>
      <c r="R8" s="171"/>
      <c r="S8" s="165" t="str">
        <f t="shared" si="0"/>
        <v/>
      </c>
      <c r="U8" s="349" t="str">
        <f t="shared" si="2"/>
        <v/>
      </c>
      <c r="V8" s="349"/>
      <c r="W8" s="349" t="str">
        <f t="shared" si="3"/>
        <v/>
      </c>
      <c r="X8" s="349"/>
      <c r="Y8" s="349" t="str">
        <f t="shared" si="4"/>
        <v/>
      </c>
      <c r="Z8" s="349"/>
      <c r="AA8" s="165">
        <f t="shared" si="5"/>
        <v>0</v>
      </c>
      <c r="AB8" s="165">
        <f t="shared" si="6"/>
        <v>0</v>
      </c>
      <c r="AC8" s="165">
        <f t="shared" si="7"/>
        <v>0</v>
      </c>
      <c r="AD8" s="165">
        <f t="shared" si="8"/>
        <v>0</v>
      </c>
      <c r="AE8" s="165">
        <f t="shared" si="9"/>
        <v>0</v>
      </c>
      <c r="AF8" s="165">
        <f t="shared" si="10"/>
        <v>0</v>
      </c>
      <c r="AG8" s="165">
        <f t="shared" si="11"/>
        <v>0</v>
      </c>
      <c r="AH8" s="165">
        <f t="shared" si="12"/>
        <v>0</v>
      </c>
      <c r="AI8" s="165">
        <f t="shared" si="13"/>
        <v>0</v>
      </c>
      <c r="AJ8" s="165">
        <f t="shared" si="14"/>
        <v>0</v>
      </c>
      <c r="AK8" s="165">
        <f t="shared" si="15"/>
        <v>0</v>
      </c>
      <c r="AL8" s="165">
        <f t="shared" si="16"/>
        <v>0</v>
      </c>
      <c r="AM8" s="165" t="str">
        <f t="shared" si="17"/>
        <v/>
      </c>
    </row>
    <row r="9" spans="1:39">
      <c r="A9" s="345"/>
      <c r="B9" s="345"/>
      <c r="C9" s="345"/>
      <c r="D9" s="345"/>
      <c r="E9" s="345"/>
      <c r="F9" s="345"/>
      <c r="G9" s="171"/>
      <c r="H9" s="171"/>
      <c r="I9" s="171"/>
      <c r="J9" s="171"/>
      <c r="K9" s="171"/>
      <c r="L9" s="171"/>
      <c r="M9" s="171"/>
      <c r="N9" s="171"/>
      <c r="O9" s="171"/>
      <c r="P9" s="171"/>
      <c r="Q9" s="171"/>
      <c r="R9" s="171"/>
      <c r="S9" s="165" t="str">
        <f t="shared" si="0"/>
        <v/>
      </c>
      <c r="U9" s="349" t="str">
        <f t="shared" si="2"/>
        <v/>
      </c>
      <c r="V9" s="349"/>
      <c r="W9" s="349" t="str">
        <f t="shared" si="3"/>
        <v/>
      </c>
      <c r="X9" s="349"/>
      <c r="Y9" s="349" t="str">
        <f t="shared" si="4"/>
        <v/>
      </c>
      <c r="Z9" s="349"/>
      <c r="AA9" s="165">
        <f t="shared" si="5"/>
        <v>0</v>
      </c>
      <c r="AB9" s="165">
        <f t="shared" si="6"/>
        <v>0</v>
      </c>
      <c r="AC9" s="165">
        <f t="shared" si="7"/>
        <v>0</v>
      </c>
      <c r="AD9" s="165">
        <f t="shared" si="8"/>
        <v>0</v>
      </c>
      <c r="AE9" s="165">
        <f t="shared" si="9"/>
        <v>0</v>
      </c>
      <c r="AF9" s="165">
        <f t="shared" si="10"/>
        <v>0</v>
      </c>
      <c r="AG9" s="165">
        <f t="shared" si="11"/>
        <v>0</v>
      </c>
      <c r="AH9" s="165">
        <f t="shared" si="12"/>
        <v>0</v>
      </c>
      <c r="AI9" s="165">
        <f t="shared" si="13"/>
        <v>0</v>
      </c>
      <c r="AJ9" s="165">
        <f t="shared" si="14"/>
        <v>0</v>
      </c>
      <c r="AK9" s="165">
        <f t="shared" si="15"/>
        <v>0</v>
      </c>
      <c r="AL9" s="165">
        <f t="shared" si="16"/>
        <v>0</v>
      </c>
      <c r="AM9" s="165" t="str">
        <f t="shared" si="17"/>
        <v/>
      </c>
    </row>
    <row r="10" spans="1:39">
      <c r="A10" s="345"/>
      <c r="B10" s="345"/>
      <c r="C10" s="345"/>
      <c r="D10" s="345"/>
      <c r="E10" s="345"/>
      <c r="F10" s="345"/>
      <c r="G10" s="171"/>
      <c r="H10" s="171"/>
      <c r="I10" s="171"/>
      <c r="J10" s="171"/>
      <c r="K10" s="171"/>
      <c r="L10" s="171"/>
      <c r="M10" s="171"/>
      <c r="N10" s="171"/>
      <c r="O10" s="171"/>
      <c r="P10" s="171"/>
      <c r="Q10" s="171"/>
      <c r="R10" s="171"/>
      <c r="S10" s="165" t="str">
        <f t="shared" si="0"/>
        <v/>
      </c>
      <c r="U10" s="349" t="str">
        <f t="shared" si="2"/>
        <v/>
      </c>
      <c r="V10" s="349"/>
      <c r="W10" s="349" t="str">
        <f t="shared" si="3"/>
        <v/>
      </c>
      <c r="X10" s="349"/>
      <c r="Y10" s="349" t="str">
        <f t="shared" si="4"/>
        <v/>
      </c>
      <c r="Z10" s="349"/>
      <c r="AA10" s="165">
        <f t="shared" si="5"/>
        <v>0</v>
      </c>
      <c r="AB10" s="165">
        <f t="shared" si="6"/>
        <v>0</v>
      </c>
      <c r="AC10" s="165">
        <f t="shared" si="7"/>
        <v>0</v>
      </c>
      <c r="AD10" s="165">
        <f t="shared" si="8"/>
        <v>0</v>
      </c>
      <c r="AE10" s="165">
        <f t="shared" si="9"/>
        <v>0</v>
      </c>
      <c r="AF10" s="165">
        <f t="shared" si="10"/>
        <v>0</v>
      </c>
      <c r="AG10" s="165">
        <f t="shared" si="11"/>
        <v>0</v>
      </c>
      <c r="AH10" s="165">
        <f t="shared" si="12"/>
        <v>0</v>
      </c>
      <c r="AI10" s="165">
        <f t="shared" si="13"/>
        <v>0</v>
      </c>
      <c r="AJ10" s="165">
        <f t="shared" si="14"/>
        <v>0</v>
      </c>
      <c r="AK10" s="165">
        <f t="shared" si="15"/>
        <v>0</v>
      </c>
      <c r="AL10" s="165">
        <f t="shared" si="16"/>
        <v>0</v>
      </c>
      <c r="AM10" s="165" t="str">
        <f t="shared" si="17"/>
        <v/>
      </c>
    </row>
    <row r="11" spans="1:39">
      <c r="A11" s="345"/>
      <c r="B11" s="345"/>
      <c r="C11" s="345"/>
      <c r="D11" s="345"/>
      <c r="E11" s="345"/>
      <c r="F11" s="345"/>
      <c r="G11" s="171"/>
      <c r="H11" s="171"/>
      <c r="I11" s="171"/>
      <c r="J11" s="171"/>
      <c r="K11" s="171"/>
      <c r="L11" s="171"/>
      <c r="M11" s="171"/>
      <c r="N11" s="171"/>
      <c r="O11" s="171"/>
      <c r="P11" s="171"/>
      <c r="Q11" s="171"/>
      <c r="R11" s="171"/>
      <c r="S11" s="165" t="str">
        <f t="shared" si="0"/>
        <v/>
      </c>
      <c r="U11" s="349" t="str">
        <f t="shared" si="2"/>
        <v/>
      </c>
      <c r="V11" s="349"/>
      <c r="W11" s="349" t="str">
        <f t="shared" si="3"/>
        <v/>
      </c>
      <c r="X11" s="349"/>
      <c r="Y11" s="349" t="str">
        <f t="shared" si="4"/>
        <v/>
      </c>
      <c r="Z11" s="349"/>
      <c r="AA11" s="165">
        <f t="shared" si="5"/>
        <v>0</v>
      </c>
      <c r="AB11" s="165">
        <f t="shared" si="6"/>
        <v>0</v>
      </c>
      <c r="AC11" s="165">
        <f t="shared" si="7"/>
        <v>0</v>
      </c>
      <c r="AD11" s="165">
        <f t="shared" si="8"/>
        <v>0</v>
      </c>
      <c r="AE11" s="165">
        <f t="shared" si="9"/>
        <v>0</v>
      </c>
      <c r="AF11" s="165">
        <f t="shared" si="10"/>
        <v>0</v>
      </c>
      <c r="AG11" s="165">
        <f t="shared" si="11"/>
        <v>0</v>
      </c>
      <c r="AH11" s="165">
        <f t="shared" si="12"/>
        <v>0</v>
      </c>
      <c r="AI11" s="165">
        <f t="shared" si="13"/>
        <v>0</v>
      </c>
      <c r="AJ11" s="165">
        <f t="shared" si="14"/>
        <v>0</v>
      </c>
      <c r="AK11" s="165">
        <f t="shared" si="15"/>
        <v>0</v>
      </c>
      <c r="AL11" s="165">
        <f t="shared" si="16"/>
        <v>0</v>
      </c>
      <c r="AM11" s="165" t="str">
        <f t="shared" si="17"/>
        <v/>
      </c>
    </row>
    <row r="12" spans="1:39">
      <c r="A12" s="345"/>
      <c r="B12" s="345"/>
      <c r="C12" s="345"/>
      <c r="D12" s="345"/>
      <c r="E12" s="345"/>
      <c r="F12" s="345"/>
      <c r="G12" s="171"/>
      <c r="H12" s="171"/>
      <c r="I12" s="171"/>
      <c r="J12" s="171"/>
      <c r="K12" s="171"/>
      <c r="L12" s="171"/>
      <c r="M12" s="171"/>
      <c r="N12" s="171"/>
      <c r="O12" s="171"/>
      <c r="P12" s="171"/>
      <c r="Q12" s="171"/>
      <c r="R12" s="171"/>
      <c r="S12" s="165" t="str">
        <f t="shared" si="0"/>
        <v/>
      </c>
      <c r="U12" s="349" t="str">
        <f t="shared" si="2"/>
        <v/>
      </c>
      <c r="V12" s="349"/>
      <c r="W12" s="349" t="str">
        <f t="shared" si="3"/>
        <v/>
      </c>
      <c r="X12" s="349"/>
      <c r="Y12" s="349" t="str">
        <f t="shared" si="4"/>
        <v/>
      </c>
      <c r="Z12" s="349"/>
      <c r="AA12" s="165">
        <f t="shared" si="5"/>
        <v>0</v>
      </c>
      <c r="AB12" s="165">
        <f t="shared" si="6"/>
        <v>0</v>
      </c>
      <c r="AC12" s="165">
        <f t="shared" si="7"/>
        <v>0</v>
      </c>
      <c r="AD12" s="165">
        <f t="shared" si="8"/>
        <v>0</v>
      </c>
      <c r="AE12" s="165">
        <f t="shared" si="9"/>
        <v>0</v>
      </c>
      <c r="AF12" s="165">
        <f t="shared" si="10"/>
        <v>0</v>
      </c>
      <c r="AG12" s="165">
        <f t="shared" si="11"/>
        <v>0</v>
      </c>
      <c r="AH12" s="165">
        <f t="shared" si="12"/>
        <v>0</v>
      </c>
      <c r="AI12" s="165">
        <f t="shared" si="13"/>
        <v>0</v>
      </c>
      <c r="AJ12" s="165">
        <f t="shared" si="14"/>
        <v>0</v>
      </c>
      <c r="AK12" s="165">
        <f t="shared" si="15"/>
        <v>0</v>
      </c>
      <c r="AL12" s="165">
        <f t="shared" si="16"/>
        <v>0</v>
      </c>
      <c r="AM12" s="165" t="str">
        <f t="shared" si="17"/>
        <v/>
      </c>
    </row>
    <row r="13" spans="1:39">
      <c r="A13" s="345"/>
      <c r="B13" s="345"/>
      <c r="C13" s="345"/>
      <c r="D13" s="345"/>
      <c r="E13" s="345"/>
      <c r="F13" s="345"/>
      <c r="G13" s="171"/>
      <c r="H13" s="171"/>
      <c r="I13" s="171"/>
      <c r="J13" s="171"/>
      <c r="K13" s="171"/>
      <c r="L13" s="171"/>
      <c r="M13" s="171"/>
      <c r="N13" s="171"/>
      <c r="O13" s="171"/>
      <c r="P13" s="171"/>
      <c r="Q13" s="171"/>
      <c r="R13" s="171"/>
      <c r="S13" s="165" t="str">
        <f t="shared" si="0"/>
        <v/>
      </c>
      <c r="U13" s="349" t="str">
        <f t="shared" si="2"/>
        <v/>
      </c>
      <c r="V13" s="349"/>
      <c r="W13" s="349" t="str">
        <f t="shared" si="3"/>
        <v/>
      </c>
      <c r="X13" s="349"/>
      <c r="Y13" s="349" t="str">
        <f t="shared" si="4"/>
        <v/>
      </c>
      <c r="Z13" s="349"/>
      <c r="AA13" s="165">
        <f t="shared" si="5"/>
        <v>0</v>
      </c>
      <c r="AB13" s="165">
        <f t="shared" si="6"/>
        <v>0</v>
      </c>
      <c r="AC13" s="165">
        <f t="shared" si="7"/>
        <v>0</v>
      </c>
      <c r="AD13" s="165">
        <f t="shared" si="8"/>
        <v>0</v>
      </c>
      <c r="AE13" s="165">
        <f t="shared" si="9"/>
        <v>0</v>
      </c>
      <c r="AF13" s="165">
        <f t="shared" si="10"/>
        <v>0</v>
      </c>
      <c r="AG13" s="165">
        <f t="shared" si="11"/>
        <v>0</v>
      </c>
      <c r="AH13" s="165">
        <f t="shared" si="12"/>
        <v>0</v>
      </c>
      <c r="AI13" s="165">
        <f t="shared" si="13"/>
        <v>0</v>
      </c>
      <c r="AJ13" s="165">
        <f t="shared" si="14"/>
        <v>0</v>
      </c>
      <c r="AK13" s="165">
        <f t="shared" si="15"/>
        <v>0</v>
      </c>
      <c r="AL13" s="165">
        <f t="shared" si="16"/>
        <v>0</v>
      </c>
      <c r="AM13" s="165" t="str">
        <f t="shared" si="17"/>
        <v/>
      </c>
    </row>
    <row r="14" spans="1:39">
      <c r="A14" s="345"/>
      <c r="B14" s="345"/>
      <c r="C14" s="345"/>
      <c r="D14" s="345"/>
      <c r="E14" s="345"/>
      <c r="F14" s="345"/>
      <c r="G14" s="171"/>
      <c r="H14" s="171"/>
      <c r="I14" s="171"/>
      <c r="J14" s="171"/>
      <c r="K14" s="171"/>
      <c r="L14" s="171"/>
      <c r="M14" s="171"/>
      <c r="N14" s="171"/>
      <c r="O14" s="171"/>
      <c r="P14" s="171"/>
      <c r="Q14" s="171"/>
      <c r="R14" s="171"/>
      <c r="S14" s="165" t="str">
        <f t="shared" si="0"/>
        <v/>
      </c>
      <c r="U14" s="349" t="str">
        <f t="shared" si="2"/>
        <v/>
      </c>
      <c r="V14" s="349"/>
      <c r="W14" s="349" t="str">
        <f t="shared" si="3"/>
        <v/>
      </c>
      <c r="X14" s="349"/>
      <c r="Y14" s="349" t="str">
        <f t="shared" si="4"/>
        <v/>
      </c>
      <c r="Z14" s="349"/>
      <c r="AA14" s="165">
        <f t="shared" si="5"/>
        <v>0</v>
      </c>
      <c r="AB14" s="165">
        <f t="shared" si="6"/>
        <v>0</v>
      </c>
      <c r="AC14" s="165">
        <f t="shared" si="7"/>
        <v>0</v>
      </c>
      <c r="AD14" s="165">
        <f t="shared" si="8"/>
        <v>0</v>
      </c>
      <c r="AE14" s="165">
        <f t="shared" si="9"/>
        <v>0</v>
      </c>
      <c r="AF14" s="165">
        <f t="shared" si="10"/>
        <v>0</v>
      </c>
      <c r="AG14" s="165">
        <f t="shared" si="11"/>
        <v>0</v>
      </c>
      <c r="AH14" s="165">
        <f t="shared" si="12"/>
        <v>0</v>
      </c>
      <c r="AI14" s="165">
        <f t="shared" si="13"/>
        <v>0</v>
      </c>
      <c r="AJ14" s="165">
        <f t="shared" si="14"/>
        <v>0</v>
      </c>
      <c r="AK14" s="165">
        <f t="shared" si="15"/>
        <v>0</v>
      </c>
      <c r="AL14" s="165">
        <f t="shared" si="16"/>
        <v>0</v>
      </c>
      <c r="AM14" s="165" t="str">
        <f t="shared" si="17"/>
        <v/>
      </c>
    </row>
    <row r="15" spans="1:39">
      <c r="A15" s="345"/>
      <c r="B15" s="345"/>
      <c r="C15" s="345"/>
      <c r="D15" s="345"/>
      <c r="E15" s="345"/>
      <c r="F15" s="345"/>
      <c r="G15" s="171"/>
      <c r="H15" s="171"/>
      <c r="I15" s="171"/>
      <c r="J15" s="171"/>
      <c r="K15" s="171"/>
      <c r="L15" s="171"/>
      <c r="M15" s="171"/>
      <c r="N15" s="171"/>
      <c r="O15" s="171"/>
      <c r="P15" s="171"/>
      <c r="Q15" s="171"/>
      <c r="R15" s="171"/>
      <c r="S15" s="165" t="str">
        <f t="shared" si="0"/>
        <v/>
      </c>
      <c r="U15" s="349" t="str">
        <f t="shared" si="2"/>
        <v/>
      </c>
      <c r="V15" s="349"/>
      <c r="W15" s="349" t="str">
        <f t="shared" si="3"/>
        <v/>
      </c>
      <c r="X15" s="349"/>
      <c r="Y15" s="349" t="str">
        <f t="shared" si="4"/>
        <v/>
      </c>
      <c r="Z15" s="349"/>
      <c r="AA15" s="165">
        <f t="shared" si="5"/>
        <v>0</v>
      </c>
      <c r="AB15" s="165">
        <f t="shared" si="6"/>
        <v>0</v>
      </c>
      <c r="AC15" s="165">
        <f t="shared" si="7"/>
        <v>0</v>
      </c>
      <c r="AD15" s="165">
        <f t="shared" si="8"/>
        <v>0</v>
      </c>
      <c r="AE15" s="165">
        <f t="shared" si="9"/>
        <v>0</v>
      </c>
      <c r="AF15" s="165">
        <f t="shared" si="10"/>
        <v>0</v>
      </c>
      <c r="AG15" s="165">
        <f t="shared" si="11"/>
        <v>0</v>
      </c>
      <c r="AH15" s="165">
        <f t="shared" si="12"/>
        <v>0</v>
      </c>
      <c r="AI15" s="165">
        <f t="shared" si="13"/>
        <v>0</v>
      </c>
      <c r="AJ15" s="165">
        <f t="shared" si="14"/>
        <v>0</v>
      </c>
      <c r="AK15" s="165">
        <f t="shared" si="15"/>
        <v>0</v>
      </c>
      <c r="AL15" s="165">
        <f t="shared" si="16"/>
        <v>0</v>
      </c>
      <c r="AM15" s="165" t="str">
        <f t="shared" si="17"/>
        <v/>
      </c>
    </row>
    <row r="16" spans="1:39">
      <c r="A16" s="345"/>
      <c r="B16" s="345"/>
      <c r="C16" s="345"/>
      <c r="D16" s="345"/>
      <c r="E16" s="345"/>
      <c r="F16" s="345"/>
      <c r="G16" s="171"/>
      <c r="H16" s="171"/>
      <c r="I16" s="171"/>
      <c r="J16" s="171"/>
      <c r="K16" s="171"/>
      <c r="L16" s="171"/>
      <c r="M16" s="171"/>
      <c r="N16" s="171"/>
      <c r="O16" s="171"/>
      <c r="P16" s="171"/>
      <c r="Q16" s="171"/>
      <c r="R16" s="171"/>
      <c r="S16" s="165" t="str">
        <f t="shared" si="0"/>
        <v/>
      </c>
      <c r="U16" s="349" t="str">
        <f t="shared" si="2"/>
        <v/>
      </c>
      <c r="V16" s="349"/>
      <c r="W16" s="349" t="str">
        <f t="shared" si="3"/>
        <v/>
      </c>
      <c r="X16" s="349"/>
      <c r="Y16" s="349" t="str">
        <f t="shared" si="4"/>
        <v/>
      </c>
      <c r="Z16" s="349"/>
      <c r="AA16" s="165">
        <f t="shared" si="5"/>
        <v>0</v>
      </c>
      <c r="AB16" s="165">
        <f t="shared" si="6"/>
        <v>0</v>
      </c>
      <c r="AC16" s="165">
        <f t="shared" si="7"/>
        <v>0</v>
      </c>
      <c r="AD16" s="165">
        <f t="shared" si="8"/>
        <v>0</v>
      </c>
      <c r="AE16" s="165">
        <f t="shared" si="9"/>
        <v>0</v>
      </c>
      <c r="AF16" s="165">
        <f t="shared" si="10"/>
        <v>0</v>
      </c>
      <c r="AG16" s="165">
        <f t="shared" si="11"/>
        <v>0</v>
      </c>
      <c r="AH16" s="165">
        <f t="shared" si="12"/>
        <v>0</v>
      </c>
      <c r="AI16" s="165">
        <f t="shared" si="13"/>
        <v>0</v>
      </c>
      <c r="AJ16" s="165">
        <f t="shared" si="14"/>
        <v>0</v>
      </c>
      <c r="AK16" s="165">
        <f t="shared" si="15"/>
        <v>0</v>
      </c>
      <c r="AL16" s="165">
        <f t="shared" si="16"/>
        <v>0</v>
      </c>
      <c r="AM16" s="165" t="str">
        <f t="shared" si="17"/>
        <v/>
      </c>
    </row>
    <row r="17" spans="1:39">
      <c r="A17" s="345"/>
      <c r="B17" s="345"/>
      <c r="C17" s="345"/>
      <c r="D17" s="345"/>
      <c r="E17" s="345"/>
      <c r="F17" s="345"/>
      <c r="G17" s="171"/>
      <c r="H17" s="171"/>
      <c r="I17" s="171"/>
      <c r="J17" s="171"/>
      <c r="K17" s="171"/>
      <c r="L17" s="171"/>
      <c r="M17" s="171"/>
      <c r="N17" s="171"/>
      <c r="O17" s="171"/>
      <c r="P17" s="171"/>
      <c r="Q17" s="171"/>
      <c r="R17" s="171"/>
      <c r="S17" s="165" t="str">
        <f t="shared" si="0"/>
        <v/>
      </c>
      <c r="U17" s="349" t="str">
        <f t="shared" si="2"/>
        <v/>
      </c>
      <c r="V17" s="349"/>
      <c r="W17" s="349" t="str">
        <f t="shared" si="3"/>
        <v/>
      </c>
      <c r="X17" s="349"/>
      <c r="Y17" s="349" t="str">
        <f t="shared" si="4"/>
        <v/>
      </c>
      <c r="Z17" s="349"/>
      <c r="AA17" s="165">
        <f t="shared" si="5"/>
        <v>0</v>
      </c>
      <c r="AB17" s="165">
        <f t="shared" si="6"/>
        <v>0</v>
      </c>
      <c r="AC17" s="165">
        <f t="shared" si="7"/>
        <v>0</v>
      </c>
      <c r="AD17" s="165">
        <f t="shared" si="8"/>
        <v>0</v>
      </c>
      <c r="AE17" s="165">
        <f t="shared" si="9"/>
        <v>0</v>
      </c>
      <c r="AF17" s="165">
        <f t="shared" si="10"/>
        <v>0</v>
      </c>
      <c r="AG17" s="165">
        <f t="shared" si="11"/>
        <v>0</v>
      </c>
      <c r="AH17" s="165">
        <f t="shared" si="12"/>
        <v>0</v>
      </c>
      <c r="AI17" s="165">
        <f t="shared" si="13"/>
        <v>0</v>
      </c>
      <c r="AJ17" s="165">
        <f t="shared" si="14"/>
        <v>0</v>
      </c>
      <c r="AK17" s="165">
        <f t="shared" si="15"/>
        <v>0</v>
      </c>
      <c r="AL17" s="165">
        <f t="shared" si="16"/>
        <v>0</v>
      </c>
      <c r="AM17" s="165" t="str">
        <f t="shared" si="17"/>
        <v/>
      </c>
    </row>
    <row r="18" spans="1:39">
      <c r="F18" s="165" t="s">
        <v>255</v>
      </c>
      <c r="G18" s="165" t="str">
        <f>IF(SUM(G5:G17)=0,"",SUM(G5:G17))</f>
        <v/>
      </c>
      <c r="H18" s="165" t="str">
        <f t="shared" ref="H18:R18" si="18">IF(SUM(H5:H17)=0,"",SUM(H5:H17))</f>
        <v/>
      </c>
      <c r="I18" s="165" t="str">
        <f t="shared" si="18"/>
        <v/>
      </c>
      <c r="J18" s="165" t="str">
        <f t="shared" si="18"/>
        <v/>
      </c>
      <c r="K18" s="165" t="str">
        <f t="shared" si="18"/>
        <v/>
      </c>
      <c r="L18" s="165" t="str">
        <f t="shared" si="18"/>
        <v/>
      </c>
      <c r="M18" s="165" t="str">
        <f t="shared" si="18"/>
        <v/>
      </c>
      <c r="N18" s="165" t="str">
        <f t="shared" si="18"/>
        <v/>
      </c>
      <c r="O18" s="165" t="str">
        <f t="shared" si="18"/>
        <v/>
      </c>
      <c r="P18" s="165" t="str">
        <f t="shared" si="18"/>
        <v/>
      </c>
      <c r="Q18" s="165" t="str">
        <f t="shared" si="18"/>
        <v/>
      </c>
      <c r="R18" s="165" t="str">
        <f t="shared" si="18"/>
        <v/>
      </c>
      <c r="S18" s="165" t="str">
        <f t="shared" si="0"/>
        <v/>
      </c>
      <c r="Z18" s="165" t="s">
        <v>255</v>
      </c>
      <c r="AA18" s="165" t="str">
        <f>IF(SUM(AA5:AA17)=0,"",SUM(AA5:AA17))</f>
        <v/>
      </c>
      <c r="AB18" s="165" t="str">
        <f t="shared" ref="AB18:AL18" si="19">IF(SUM(AB5:AB17)=0,"",SUM(AB5:AB17))</f>
        <v/>
      </c>
      <c r="AC18" s="165" t="str">
        <f t="shared" si="19"/>
        <v/>
      </c>
      <c r="AD18" s="165" t="str">
        <f t="shared" si="19"/>
        <v/>
      </c>
      <c r="AE18" s="165" t="str">
        <f t="shared" si="19"/>
        <v/>
      </c>
      <c r="AF18" s="165" t="str">
        <f t="shared" si="19"/>
        <v/>
      </c>
      <c r="AG18" s="165" t="str">
        <f t="shared" si="19"/>
        <v/>
      </c>
      <c r="AH18" s="165" t="str">
        <f t="shared" si="19"/>
        <v/>
      </c>
      <c r="AI18" s="165" t="str">
        <f t="shared" si="19"/>
        <v/>
      </c>
      <c r="AJ18" s="165" t="str">
        <f t="shared" si="19"/>
        <v/>
      </c>
      <c r="AK18" s="165" t="str">
        <f t="shared" si="19"/>
        <v/>
      </c>
      <c r="AL18" s="165" t="str">
        <f t="shared" si="19"/>
        <v/>
      </c>
      <c r="AM18" s="165" t="str">
        <f t="shared" si="17"/>
        <v/>
      </c>
    </row>
    <row r="19" spans="1:39">
      <c r="A19" s="168" t="s">
        <v>258</v>
      </c>
      <c r="U19" s="168"/>
    </row>
    <row r="20" spans="1:39">
      <c r="A20" s="174" t="s">
        <v>264</v>
      </c>
      <c r="U20" s="168"/>
    </row>
  </sheetData>
  <mergeCells count="85">
    <mergeCell ref="U16:V16"/>
    <mergeCell ref="W16:X16"/>
    <mergeCell ref="Y16:Z16"/>
    <mergeCell ref="U17:V17"/>
    <mergeCell ref="W17:X17"/>
    <mergeCell ref="Y17:Z17"/>
    <mergeCell ref="U14:V14"/>
    <mergeCell ref="W14:X14"/>
    <mergeCell ref="Y14:Z14"/>
    <mergeCell ref="U15:V15"/>
    <mergeCell ref="W15:X15"/>
    <mergeCell ref="Y15:Z15"/>
    <mergeCell ref="U12:V12"/>
    <mergeCell ref="W12:X12"/>
    <mergeCell ref="Y12:Z12"/>
    <mergeCell ref="U13:V13"/>
    <mergeCell ref="W13:X13"/>
    <mergeCell ref="Y13:Z13"/>
    <mergeCell ref="U10:V10"/>
    <mergeCell ref="W10:X10"/>
    <mergeCell ref="Y10:Z10"/>
    <mergeCell ref="U11:V11"/>
    <mergeCell ref="W11:X11"/>
    <mergeCell ref="Y11:Z11"/>
    <mergeCell ref="U8:V8"/>
    <mergeCell ref="W8:X8"/>
    <mergeCell ref="Y8:Z8"/>
    <mergeCell ref="U9:V9"/>
    <mergeCell ref="W9:X9"/>
    <mergeCell ref="Y9:Z9"/>
    <mergeCell ref="U6:V6"/>
    <mergeCell ref="W6:X6"/>
    <mergeCell ref="Y6:Z6"/>
    <mergeCell ref="U7:V7"/>
    <mergeCell ref="W7:X7"/>
    <mergeCell ref="Y7:Z7"/>
    <mergeCell ref="U4:V4"/>
    <mergeCell ref="W4:X4"/>
    <mergeCell ref="Y4:Z4"/>
    <mergeCell ref="U5:V5"/>
    <mergeCell ref="W5:X5"/>
    <mergeCell ref="Y5:Z5"/>
    <mergeCell ref="A3:R3"/>
    <mergeCell ref="A4:B4"/>
    <mergeCell ref="C4:D4"/>
    <mergeCell ref="E4:F4"/>
    <mergeCell ref="A5:B5"/>
    <mergeCell ref="C5:D5"/>
    <mergeCell ref="E5:F5"/>
    <mergeCell ref="A6:B6"/>
    <mergeCell ref="C6:D6"/>
    <mergeCell ref="E6:F6"/>
    <mergeCell ref="A7:B7"/>
    <mergeCell ref="C7:D7"/>
    <mergeCell ref="E7: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s>
  <phoneticPr fontId="29"/>
  <dataValidations count="1">
    <dataValidation type="list" allowBlank="1" showInputMessage="1" showErrorMessage="1" sqref="E5:F17" xr:uid="{00000000-0002-0000-0500-000000000000}">
      <formula1>"事業対象者,要支援1,要支援2"</formula1>
    </dataValidation>
  </dataValidation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BF45"/>
  <sheetViews>
    <sheetView showGridLines="0" view="pageBreakPreview" topLeftCell="A6" zoomScaleNormal="100" zoomScaleSheetLayoutView="100" workbookViewId="0">
      <selection activeCell="S27" sqref="S27:AA27"/>
    </sheetView>
  </sheetViews>
  <sheetFormatPr defaultColWidth="1.625" defaultRowHeight="18" customHeight="1"/>
  <cols>
    <col min="1" max="1" width="1.625" style="36"/>
    <col min="2" max="8" width="1.625" style="36" customWidth="1"/>
    <col min="9" max="16384" width="1.625" style="36"/>
  </cols>
  <sheetData>
    <row r="1" spans="2:55" ht="24" customHeight="1">
      <c r="B1" s="190" t="s">
        <v>78</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row>
    <row r="2" spans="2:55" s="88" customFormat="1" ht="18" customHeight="1">
      <c r="AO2" s="161"/>
      <c r="AP2" s="161"/>
      <c r="AQ2" s="161"/>
      <c r="AR2" s="161"/>
      <c r="AS2" s="161"/>
      <c r="AT2" s="161"/>
      <c r="AU2" s="161"/>
      <c r="AV2" s="161"/>
      <c r="AW2" s="161"/>
      <c r="AX2" s="161"/>
      <c r="AY2" s="161"/>
      <c r="AZ2" s="161"/>
      <c r="BA2" s="161"/>
      <c r="BB2" s="161"/>
      <c r="BC2" s="161"/>
    </row>
    <row r="3" spans="2:55" ht="18" customHeight="1">
      <c r="B3" s="36" t="s">
        <v>48</v>
      </c>
      <c r="T3" s="37"/>
    </row>
    <row r="4" spans="2:55" ht="18" customHeight="1">
      <c r="V4" s="38"/>
      <c r="Y4" s="38"/>
      <c r="AA4" s="38"/>
      <c r="AN4" s="194"/>
      <c r="AO4" s="194"/>
      <c r="AP4" s="194"/>
      <c r="AQ4" s="194"/>
      <c r="AR4" s="194"/>
      <c r="AS4" s="194"/>
      <c r="AT4" s="183" t="s">
        <v>11</v>
      </c>
      <c r="AU4" s="183"/>
      <c r="AV4" s="195"/>
      <c r="AW4" s="195"/>
      <c r="AX4" s="183" t="s">
        <v>10</v>
      </c>
      <c r="AY4" s="183"/>
      <c r="AZ4" s="195"/>
      <c r="BA4" s="195"/>
      <c r="BB4" s="183" t="s">
        <v>9</v>
      </c>
      <c r="BC4" s="183"/>
    </row>
    <row r="5" spans="2:55" ht="18" customHeight="1">
      <c r="B5" s="39" t="s">
        <v>52</v>
      </c>
      <c r="C5" s="40"/>
      <c r="D5" s="40"/>
      <c r="E5" s="40"/>
    </row>
    <row r="6" spans="2:55" ht="18" customHeight="1">
      <c r="C6" s="40"/>
      <c r="D6" s="40"/>
      <c r="E6" s="40"/>
      <c r="AO6" s="186" t="s">
        <v>209</v>
      </c>
      <c r="AP6" s="186"/>
      <c r="AQ6" s="186"/>
      <c r="AR6" s="186"/>
      <c r="AS6" s="186"/>
      <c r="AT6" s="186"/>
      <c r="AU6" s="186"/>
      <c r="AV6" s="186"/>
      <c r="AW6" s="186"/>
      <c r="AX6" s="186"/>
      <c r="AY6" s="186"/>
      <c r="AZ6" s="186"/>
      <c r="BA6" s="186"/>
      <c r="BB6" s="186"/>
      <c r="BC6" s="186"/>
    </row>
    <row r="7" spans="2:55" ht="18" customHeight="1">
      <c r="O7" s="38"/>
      <c r="Z7" s="4" t="s">
        <v>12</v>
      </c>
      <c r="AA7" s="1"/>
      <c r="AB7" s="1"/>
      <c r="AC7" s="1"/>
      <c r="AD7" s="1"/>
      <c r="AE7" s="1"/>
      <c r="AF7" s="183" t="s">
        <v>74</v>
      </c>
      <c r="AG7" s="183"/>
      <c r="AH7" s="321">
        <f>'(1)交付申請書'!AH7</f>
        <v>0</v>
      </c>
      <c r="AI7" s="322"/>
      <c r="AJ7" s="322"/>
      <c r="AK7" s="183" t="s">
        <v>75</v>
      </c>
      <c r="AL7" s="183"/>
      <c r="AM7" s="321">
        <f>'(1)交付申請書'!AM7</f>
        <v>0</v>
      </c>
      <c r="AN7" s="322"/>
      <c r="AO7" s="322"/>
      <c r="AP7" s="322"/>
      <c r="AQ7" s="1"/>
      <c r="AR7" s="1"/>
      <c r="AS7" s="1"/>
      <c r="AT7" s="1"/>
      <c r="AU7" s="1"/>
      <c r="AV7" s="1"/>
      <c r="AW7" s="1"/>
      <c r="AX7" s="1"/>
      <c r="AY7" s="1"/>
      <c r="AZ7" s="1"/>
      <c r="BA7" s="1"/>
      <c r="BB7" s="1"/>
      <c r="BC7" s="1"/>
    </row>
    <row r="8" spans="2:55" ht="18" customHeight="1">
      <c r="N8" s="38"/>
      <c r="O8" s="38"/>
      <c r="P8" s="38"/>
      <c r="Q8" s="38"/>
      <c r="R8" s="48"/>
      <c r="S8" s="48"/>
      <c r="T8" s="48"/>
      <c r="U8" s="48"/>
      <c r="V8" s="48"/>
      <c r="W8" s="48"/>
      <c r="X8" s="48"/>
      <c r="Y8" s="48"/>
      <c r="Z8" s="1"/>
      <c r="AA8" s="183" t="s">
        <v>13</v>
      </c>
      <c r="AB8" s="183"/>
      <c r="AC8" s="183"/>
      <c r="AD8" s="183"/>
      <c r="AE8" s="183"/>
      <c r="AF8" s="324">
        <f>'(1)交付申請書'!AF8</f>
        <v>0</v>
      </c>
      <c r="AG8" s="324"/>
      <c r="AH8" s="324"/>
      <c r="AI8" s="324"/>
      <c r="AJ8" s="324"/>
      <c r="AK8" s="324"/>
      <c r="AL8" s="324"/>
      <c r="AM8" s="324"/>
      <c r="AN8" s="324"/>
      <c r="AO8" s="324"/>
      <c r="AP8" s="324"/>
      <c r="AQ8" s="324"/>
      <c r="AR8" s="324"/>
      <c r="AS8" s="324"/>
      <c r="AT8" s="324"/>
      <c r="AU8" s="324"/>
      <c r="AV8" s="324"/>
      <c r="AW8" s="324"/>
      <c r="AX8" s="324"/>
      <c r="AY8" s="324"/>
      <c r="AZ8" s="324"/>
      <c r="BA8" s="324"/>
      <c r="BB8" s="324"/>
      <c r="BC8" s="324"/>
    </row>
    <row r="9" spans="2:55" ht="18" customHeight="1">
      <c r="C9" s="40"/>
      <c r="D9" s="40"/>
      <c r="E9" s="40"/>
      <c r="N9" s="38"/>
      <c r="O9" s="38"/>
      <c r="P9" s="38"/>
      <c r="Q9" s="38"/>
      <c r="R9" s="49"/>
      <c r="S9" s="49"/>
      <c r="T9" s="49"/>
      <c r="U9" s="49"/>
      <c r="V9" s="49"/>
      <c r="W9" s="49"/>
      <c r="X9" s="49"/>
      <c r="Y9" s="49"/>
      <c r="Z9" s="1"/>
      <c r="AA9" s="5"/>
      <c r="AB9" s="5"/>
      <c r="AC9" s="5"/>
      <c r="AD9" s="5"/>
      <c r="AE9" s="5"/>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row>
    <row r="10" spans="2:55" ht="18" customHeight="1">
      <c r="C10" s="40"/>
      <c r="D10" s="40"/>
      <c r="E10" s="40"/>
      <c r="N10" s="38"/>
      <c r="O10" s="38"/>
      <c r="P10" s="38"/>
      <c r="Q10" s="38"/>
      <c r="R10" s="49"/>
      <c r="S10" s="49"/>
      <c r="T10" s="49"/>
      <c r="U10" s="49"/>
      <c r="V10" s="49"/>
      <c r="W10" s="49"/>
      <c r="X10" s="49"/>
      <c r="Y10" s="49"/>
      <c r="Z10" s="1"/>
      <c r="AA10" s="183" t="s">
        <v>15</v>
      </c>
      <c r="AB10" s="183"/>
      <c r="AC10" s="183"/>
      <c r="AD10" s="183"/>
      <c r="AE10" s="183"/>
      <c r="AF10" s="323">
        <f>'(1)交付申請書'!AF10</f>
        <v>0</v>
      </c>
      <c r="AG10" s="323"/>
      <c r="AH10" s="323"/>
      <c r="AI10" s="323"/>
      <c r="AJ10" s="323"/>
      <c r="AK10" s="323"/>
      <c r="AL10" s="323"/>
      <c r="AM10" s="323"/>
      <c r="AN10" s="323"/>
      <c r="AO10" s="323"/>
      <c r="AP10" s="323"/>
      <c r="AQ10" s="323"/>
      <c r="AR10" s="323"/>
      <c r="AS10" s="323"/>
      <c r="AT10" s="323"/>
      <c r="AU10" s="323"/>
      <c r="AV10" s="323"/>
      <c r="AW10" s="323"/>
      <c r="AX10" s="323"/>
      <c r="AY10" s="323"/>
      <c r="AZ10" s="323"/>
      <c r="BA10" s="323"/>
      <c r="BB10" s="323"/>
      <c r="BC10" s="323"/>
    </row>
    <row r="11" spans="2:55" ht="18" customHeight="1">
      <c r="N11" s="38"/>
      <c r="O11" s="38"/>
      <c r="P11" s="38"/>
      <c r="Q11" s="38"/>
      <c r="R11" s="48"/>
      <c r="S11" s="48"/>
      <c r="T11" s="48"/>
      <c r="U11" s="48"/>
      <c r="V11" s="48"/>
      <c r="W11" s="48"/>
      <c r="X11" s="48"/>
      <c r="Y11" s="48"/>
      <c r="Z11" s="1"/>
      <c r="AA11" s="183" t="s">
        <v>14</v>
      </c>
      <c r="AB11" s="183"/>
      <c r="AC11" s="183"/>
      <c r="AD11" s="183"/>
      <c r="AE11" s="183"/>
      <c r="AF11" s="316">
        <f>'(1)交付申請書'!AF11</f>
        <v>0</v>
      </c>
      <c r="AG11" s="316"/>
      <c r="AH11" s="316"/>
      <c r="AI11" s="316"/>
      <c r="AJ11" s="316"/>
      <c r="AK11" s="316"/>
      <c r="AL11" s="316"/>
      <c r="AM11" s="316"/>
      <c r="AN11" s="316"/>
      <c r="AO11" s="316"/>
      <c r="AP11" s="316"/>
      <c r="AQ11" s="316"/>
      <c r="AR11" s="316"/>
      <c r="AS11" s="316"/>
      <c r="AT11" s="316"/>
      <c r="AU11" s="316"/>
      <c r="AV11" s="316"/>
      <c r="AW11" s="316"/>
      <c r="AX11" s="316"/>
      <c r="AY11" s="316"/>
      <c r="AZ11" s="316"/>
      <c r="BA11" s="184"/>
      <c r="BB11" s="184"/>
      <c r="BC11" s="184"/>
    </row>
    <row r="12" spans="2:55" s="43" customFormat="1" ht="18" customHeight="1">
      <c r="U12" s="42"/>
      <c r="V12" s="42"/>
      <c r="W12" s="42"/>
      <c r="X12" s="42"/>
      <c r="Y12" s="42"/>
      <c r="Z12" s="44"/>
      <c r="AA12" s="44"/>
      <c r="AF12" s="181" t="s">
        <v>89</v>
      </c>
      <c r="AG12" s="181"/>
      <c r="AH12" s="181"/>
      <c r="AI12" s="181"/>
      <c r="AJ12" s="181"/>
      <c r="AK12" s="181"/>
      <c r="AL12" s="181"/>
      <c r="AM12" s="181"/>
      <c r="AN12" s="181"/>
      <c r="AO12" s="181"/>
      <c r="AP12" s="181"/>
      <c r="AQ12" s="181"/>
    </row>
    <row r="13" spans="2:55" s="43" customFormat="1" ht="18" customHeight="1">
      <c r="U13" s="98"/>
      <c r="V13" s="98"/>
      <c r="W13" s="98"/>
      <c r="X13" s="98"/>
      <c r="Y13" s="98"/>
      <c r="Z13" s="44"/>
      <c r="AA13" s="176" t="s">
        <v>204</v>
      </c>
      <c r="AB13" s="176"/>
      <c r="AC13" s="176"/>
      <c r="AD13" s="176"/>
      <c r="AE13" s="176"/>
      <c r="AF13" s="176"/>
      <c r="AG13" s="176"/>
      <c r="AH13" s="316">
        <f>'(1)交付申請書'!AH13:AZ13</f>
        <v>0</v>
      </c>
      <c r="AI13" s="316"/>
      <c r="AJ13" s="316"/>
      <c r="AK13" s="316"/>
      <c r="AL13" s="316"/>
      <c r="AM13" s="316"/>
      <c r="AN13" s="316"/>
      <c r="AO13" s="316"/>
      <c r="AP13" s="316"/>
      <c r="AQ13" s="316"/>
      <c r="AR13" s="316"/>
      <c r="AS13" s="316"/>
      <c r="AT13" s="316"/>
      <c r="AU13" s="316"/>
      <c r="AV13" s="316"/>
      <c r="AW13" s="316"/>
      <c r="AX13" s="316"/>
      <c r="AY13" s="316"/>
      <c r="AZ13" s="316"/>
      <c r="BA13" s="183" t="s">
        <v>17</v>
      </c>
      <c r="BB13" s="183"/>
    </row>
    <row r="14" spans="2:55" ht="18" customHeight="1">
      <c r="N14" s="38"/>
      <c r="O14" s="38"/>
      <c r="P14" s="38"/>
      <c r="Q14" s="41"/>
      <c r="R14" s="48"/>
      <c r="S14" s="48"/>
      <c r="T14" s="48"/>
      <c r="U14" s="48"/>
      <c r="V14" s="48"/>
      <c r="W14" s="48"/>
      <c r="X14" s="48"/>
      <c r="Y14" s="48"/>
      <c r="Z14" s="1"/>
      <c r="AA14" s="176" t="s">
        <v>16</v>
      </c>
      <c r="AB14" s="176"/>
      <c r="AC14" s="176"/>
      <c r="AD14" s="176"/>
      <c r="AE14" s="176"/>
      <c r="AF14" s="176"/>
      <c r="AG14" s="176"/>
      <c r="AH14" s="316">
        <f>'(1)交付申請書'!AH14</f>
        <v>0</v>
      </c>
      <c r="AI14" s="316"/>
      <c r="AJ14" s="316"/>
      <c r="AK14" s="316"/>
      <c r="AL14" s="316"/>
      <c r="AM14" s="316"/>
      <c r="AN14" s="316"/>
      <c r="AO14" s="316"/>
      <c r="AP14" s="316"/>
      <c r="AQ14" s="316"/>
      <c r="AR14" s="316"/>
      <c r="AS14" s="316"/>
      <c r="AT14" s="316"/>
      <c r="AU14" s="316"/>
      <c r="AV14" s="316"/>
      <c r="AW14" s="316"/>
      <c r="AX14" s="316"/>
      <c r="AY14" s="316"/>
      <c r="AZ14" s="316"/>
      <c r="BA14" s="183" t="s">
        <v>17</v>
      </c>
      <c r="BB14" s="183"/>
      <c r="BC14" s="1"/>
    </row>
    <row r="15" spans="2:55" s="43" customFormat="1" ht="18" customHeight="1">
      <c r="U15" s="42"/>
      <c r="V15" s="42"/>
      <c r="W15" s="42"/>
      <c r="X15" s="42"/>
      <c r="Y15" s="42"/>
      <c r="Z15" s="44"/>
      <c r="AA15" s="44"/>
    </row>
    <row r="16" spans="2:55" ht="18" customHeight="1">
      <c r="B16" s="356" t="s">
        <v>65</v>
      </c>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row>
    <row r="17" spans="2:58" ht="18" customHeight="1">
      <c r="K17" s="38"/>
      <c r="L17" s="38"/>
      <c r="W17" s="38"/>
      <c r="X17" s="38"/>
      <c r="Y17" s="38"/>
      <c r="Z17" s="38"/>
      <c r="AA17" s="38"/>
    </row>
    <row r="18" spans="2:58" s="43" customFormat="1" ht="18" customHeight="1">
      <c r="E18" s="45"/>
      <c r="F18" s="45"/>
    </row>
    <row r="19" spans="2:58" ht="18" customHeight="1">
      <c r="B19" s="351"/>
      <c r="C19" s="351"/>
      <c r="D19" s="351"/>
      <c r="E19" s="351"/>
      <c r="F19" s="351"/>
      <c r="G19" s="351"/>
      <c r="H19" s="357" t="s">
        <v>11</v>
      </c>
      <c r="I19" s="357"/>
      <c r="J19" s="358"/>
      <c r="K19" s="358"/>
      <c r="L19" s="357" t="s">
        <v>73</v>
      </c>
      <c r="M19" s="357"/>
      <c r="N19" s="358"/>
      <c r="O19" s="358"/>
      <c r="P19" s="84" t="s">
        <v>144</v>
      </c>
      <c r="Q19" s="84"/>
      <c r="R19" s="84"/>
      <c r="S19" s="84"/>
      <c r="T19" s="84"/>
      <c r="Y19" s="38"/>
      <c r="AB19" s="352"/>
      <c r="AC19" s="352"/>
      <c r="AD19" s="352"/>
      <c r="AE19" s="38" t="s">
        <v>145</v>
      </c>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row>
    <row r="20" spans="2:58" ht="18" customHeight="1">
      <c r="B20" s="350" t="s">
        <v>232</v>
      </c>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row>
    <row r="21" spans="2:58" ht="18" customHeight="1">
      <c r="B21" s="350" t="s">
        <v>231</v>
      </c>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350"/>
      <c r="BA21" s="350"/>
      <c r="BB21" s="350"/>
      <c r="BC21" s="350"/>
    </row>
    <row r="22" spans="2:58" ht="18" customHeight="1">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4" spans="2:58" ht="18" customHeight="1">
      <c r="B24" s="357" t="s">
        <v>66</v>
      </c>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c r="AU24" s="357"/>
      <c r="AV24" s="357"/>
      <c r="AW24" s="357"/>
      <c r="AX24" s="357"/>
      <c r="AY24" s="357"/>
      <c r="AZ24" s="357"/>
      <c r="BA24" s="357"/>
      <c r="BB24" s="357"/>
      <c r="BC24" s="357"/>
    </row>
    <row r="25" spans="2:58" ht="18" customHeight="1">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spans="2:58" ht="18" customHeight="1">
      <c r="H26" s="40"/>
      <c r="I26" s="40"/>
      <c r="J26" s="40"/>
      <c r="K26" s="40"/>
    </row>
    <row r="27" spans="2:58" ht="18" customHeight="1">
      <c r="B27" s="36" t="s">
        <v>67</v>
      </c>
      <c r="H27" s="40"/>
      <c r="I27" s="40"/>
      <c r="J27" s="40"/>
      <c r="Q27" s="354" t="s">
        <v>20</v>
      </c>
      <c r="R27" s="354"/>
      <c r="S27" s="352"/>
      <c r="T27" s="352"/>
      <c r="U27" s="352"/>
      <c r="V27" s="352"/>
      <c r="W27" s="352"/>
      <c r="X27" s="352"/>
      <c r="Y27" s="352"/>
      <c r="Z27" s="352"/>
      <c r="AA27" s="352"/>
      <c r="AB27" s="354" t="s">
        <v>68</v>
      </c>
      <c r="AC27" s="354"/>
    </row>
    <row r="28" spans="2:58" ht="18" customHeight="1">
      <c r="D28" s="36" t="s">
        <v>69</v>
      </c>
      <c r="J28" s="40"/>
      <c r="Q28" s="354" t="s">
        <v>205</v>
      </c>
      <c r="R28" s="354"/>
      <c r="S28" s="355" t="e">
        <f>'(8)予算書'!U6+'(8)予算書'!U7</f>
        <v>#VALUE!</v>
      </c>
      <c r="T28" s="355"/>
      <c r="U28" s="355"/>
      <c r="V28" s="355"/>
      <c r="W28" s="355"/>
      <c r="X28" s="355"/>
      <c r="Y28" s="355"/>
      <c r="Z28" s="355"/>
      <c r="AA28" s="355"/>
      <c r="AB28" s="354" t="s">
        <v>206</v>
      </c>
      <c r="AC28" s="354"/>
    </row>
    <row r="29" spans="2:58" ht="18" customHeight="1">
      <c r="I29" s="38"/>
      <c r="J29" s="38"/>
    </row>
    <row r="30" spans="2:58" ht="18" customHeight="1">
      <c r="H30" s="40"/>
      <c r="I30" s="40"/>
      <c r="J30" s="40"/>
      <c r="K30" s="40"/>
    </row>
    <row r="31" spans="2:58" ht="18" customHeight="1">
      <c r="B31" s="36" t="s">
        <v>70</v>
      </c>
    </row>
    <row r="32" spans="2:58" ht="18" customHeight="1">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3"/>
      <c r="AN32" s="353"/>
      <c r="AO32" s="353"/>
      <c r="AP32" s="353"/>
      <c r="AQ32" s="353"/>
      <c r="AR32" s="353"/>
      <c r="AS32" s="353"/>
      <c r="AT32" s="353"/>
      <c r="AU32" s="353"/>
      <c r="AV32" s="353"/>
      <c r="AW32" s="353"/>
      <c r="AX32" s="353"/>
      <c r="AY32" s="353"/>
      <c r="AZ32" s="353"/>
      <c r="BA32" s="353"/>
      <c r="BB32" s="353"/>
    </row>
    <row r="33" spans="2:54" ht="18" customHeight="1">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c r="BB33" s="353"/>
    </row>
    <row r="34" spans="2:54" ht="18" customHeight="1">
      <c r="C34" s="40"/>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3"/>
      <c r="AX34" s="353"/>
      <c r="AY34" s="353"/>
      <c r="AZ34" s="353"/>
      <c r="BA34" s="353"/>
      <c r="BB34" s="353"/>
    </row>
    <row r="36" spans="2:54" ht="18" customHeight="1">
      <c r="B36" s="36" t="s">
        <v>71</v>
      </c>
    </row>
    <row r="37" spans="2:54" ht="18" customHeight="1">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353"/>
      <c r="AY37" s="353"/>
      <c r="AZ37" s="353"/>
      <c r="BA37" s="353"/>
      <c r="BB37" s="353"/>
    </row>
    <row r="38" spans="2:54" ht="18" customHeight="1">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c r="AO38" s="353"/>
      <c r="AP38" s="353"/>
      <c r="AQ38" s="353"/>
      <c r="AR38" s="353"/>
      <c r="AS38" s="353"/>
      <c r="AT38" s="353"/>
      <c r="AU38" s="353"/>
      <c r="AV38" s="353"/>
      <c r="AW38" s="353"/>
      <c r="AX38" s="353"/>
      <c r="AY38" s="353"/>
      <c r="AZ38" s="353"/>
      <c r="BA38" s="353"/>
      <c r="BB38" s="353"/>
    </row>
    <row r="39" spans="2:54" ht="18" customHeight="1">
      <c r="C39" s="40"/>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row>
    <row r="41" spans="2:54" s="88" customFormat="1" ht="18" customHeight="1">
      <c r="B41" s="88" t="s">
        <v>51</v>
      </c>
    </row>
    <row r="42" spans="2:54" s="88" customFormat="1" ht="18" customHeight="1">
      <c r="D42" s="153" t="s">
        <v>7</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2" t="s">
        <v>215</v>
      </c>
      <c r="AJ42" s="152"/>
      <c r="AK42" s="152"/>
      <c r="AL42" s="152"/>
      <c r="AM42" s="153"/>
      <c r="AN42" s="153"/>
      <c r="AO42" s="153"/>
      <c r="AP42" s="153"/>
      <c r="AQ42" s="153"/>
      <c r="AR42" s="153"/>
      <c r="AS42" s="152"/>
      <c r="AT42" s="152"/>
      <c r="AU42" s="152"/>
      <c r="AV42" s="152"/>
      <c r="AW42" s="152"/>
      <c r="AX42" s="152"/>
      <c r="AY42" s="152"/>
      <c r="AZ42" s="152"/>
      <c r="BA42" s="152"/>
      <c r="BB42" s="152"/>
    </row>
    <row r="43" spans="2:54" s="88" customFormat="1" ht="18" customHeight="1">
      <c r="D43" s="153" t="s">
        <v>8</v>
      </c>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4" t="s">
        <v>211</v>
      </c>
      <c r="AK43" s="155"/>
      <c r="AL43" s="155"/>
      <c r="AM43" s="155"/>
      <c r="AN43" s="155"/>
      <c r="AO43" s="156"/>
      <c r="AP43" s="179"/>
      <c r="AQ43" s="179"/>
      <c r="AR43" s="179"/>
      <c r="AS43" s="179"/>
      <c r="AT43" s="179"/>
      <c r="AU43" s="179"/>
      <c r="AV43" s="179"/>
      <c r="AW43" s="179"/>
      <c r="AX43" s="179"/>
      <c r="AY43" s="179"/>
      <c r="AZ43" s="179"/>
      <c r="BA43" s="179"/>
      <c r="BB43" s="179"/>
    </row>
    <row r="44" spans="2:54" s="88" customFormat="1" ht="18" customHeight="1">
      <c r="D44" s="173" t="s">
        <v>270</v>
      </c>
      <c r="E44" s="173"/>
      <c r="F44" s="173"/>
      <c r="G44" s="173"/>
      <c r="H44" s="173"/>
      <c r="I44" s="173"/>
      <c r="J44" s="173"/>
      <c r="K44" s="17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4" t="s">
        <v>212</v>
      </c>
      <c r="AK44" s="155"/>
      <c r="AL44" s="155"/>
      <c r="AM44" s="155"/>
      <c r="AN44" s="155"/>
      <c r="AO44" s="156"/>
      <c r="AP44" s="179"/>
      <c r="AQ44" s="179"/>
      <c r="AR44" s="179"/>
      <c r="AS44" s="179"/>
      <c r="AT44" s="179"/>
      <c r="AU44" s="179"/>
      <c r="AV44" s="179"/>
      <c r="AW44" s="179"/>
      <c r="AX44" s="179"/>
      <c r="AY44" s="179"/>
      <c r="AZ44" s="179"/>
      <c r="BA44" s="179"/>
      <c r="BB44" s="179"/>
    </row>
    <row r="45" spans="2:54" ht="18" customHeight="1">
      <c r="B45" s="36" t="s">
        <v>72</v>
      </c>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153"/>
      <c r="AJ45" s="154" t="s">
        <v>213</v>
      </c>
      <c r="AK45" s="155"/>
      <c r="AL45" s="155"/>
      <c r="AM45" s="155"/>
      <c r="AN45" s="155"/>
      <c r="AO45" s="156"/>
      <c r="AP45" s="179"/>
      <c r="AQ45" s="179"/>
      <c r="AR45" s="179"/>
      <c r="AS45" s="179"/>
      <c r="AT45" s="179"/>
      <c r="AU45" s="179"/>
      <c r="AV45" s="179"/>
      <c r="AW45" s="179"/>
      <c r="AX45" s="179"/>
      <c r="AY45" s="179"/>
      <c r="AZ45" s="179"/>
      <c r="BA45" s="179"/>
      <c r="BB45" s="179"/>
    </row>
  </sheetData>
  <sheetProtection formatCells="0"/>
  <mergeCells count="48">
    <mergeCell ref="AF12:AQ12"/>
    <mergeCell ref="AA13:AG13"/>
    <mergeCell ref="AH13:AZ13"/>
    <mergeCell ref="BA13:BB13"/>
    <mergeCell ref="D32:BB34"/>
    <mergeCell ref="B16:BC16"/>
    <mergeCell ref="H19:I19"/>
    <mergeCell ref="J19:K19"/>
    <mergeCell ref="L19:M19"/>
    <mergeCell ref="N19:O19"/>
    <mergeCell ref="AA14:AG14"/>
    <mergeCell ref="AH14:AZ14"/>
    <mergeCell ref="BA14:BB14"/>
    <mergeCell ref="B24:BC24"/>
    <mergeCell ref="B21:BC21"/>
    <mergeCell ref="Q27:R27"/>
    <mergeCell ref="AA8:AE8"/>
    <mergeCell ref="AF8:BC9"/>
    <mergeCell ref="AF10:BC10"/>
    <mergeCell ref="AA10:AE10"/>
    <mergeCell ref="AA11:AE11"/>
    <mergeCell ref="BA11:BC11"/>
    <mergeCell ref="AF11:AZ11"/>
    <mergeCell ref="AM7:AP7"/>
    <mergeCell ref="B1:BC1"/>
    <mergeCell ref="AN4:AS4"/>
    <mergeCell ref="AT4:AU4"/>
    <mergeCell ref="AV4:AW4"/>
    <mergeCell ref="AX4:AY4"/>
    <mergeCell ref="AZ4:BA4"/>
    <mergeCell ref="BB4:BC4"/>
    <mergeCell ref="AO6:AT6"/>
    <mergeCell ref="AU6:BC6"/>
    <mergeCell ref="AF7:AG7"/>
    <mergeCell ref="AH7:AJ7"/>
    <mergeCell ref="AK7:AL7"/>
    <mergeCell ref="AP43:BB43"/>
    <mergeCell ref="AP44:BB44"/>
    <mergeCell ref="AP45:BB45"/>
    <mergeCell ref="B20:BC20"/>
    <mergeCell ref="B19:G19"/>
    <mergeCell ref="AB19:AD19"/>
    <mergeCell ref="D37:BB39"/>
    <mergeCell ref="AB27:AC27"/>
    <mergeCell ref="S27:AA27"/>
    <mergeCell ref="Q28:R28"/>
    <mergeCell ref="S28:AA28"/>
    <mergeCell ref="AB28:AC28"/>
  </mergeCells>
  <phoneticPr fontId="8"/>
  <printOptions horizontalCentered="1"/>
  <pageMargins left="0.70866141732283472" right="0.70866141732283472" top="0.74803149606299213" bottom="0.74803149606299213" header="0.51181102362204722" footer="0.51181102362204722"/>
  <pageSetup paperSize="9"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U80"/>
  <sheetViews>
    <sheetView showGridLines="0" view="pageBreakPreview" zoomScale="85" zoomScaleNormal="100" zoomScaleSheetLayoutView="85" workbookViewId="0">
      <pane xSplit="4" ySplit="6" topLeftCell="E7" activePane="bottomRight" state="frozen"/>
      <selection activeCell="S28" sqref="S28:AA28"/>
      <selection pane="topRight" activeCell="S28" sqref="S28:AA28"/>
      <selection pane="bottomLeft" activeCell="S28" sqref="S28:AA28"/>
      <selection pane="bottomRight" activeCell="B2" sqref="B2:M2"/>
    </sheetView>
  </sheetViews>
  <sheetFormatPr defaultColWidth="1.625" defaultRowHeight="15" customHeight="1"/>
  <cols>
    <col min="1" max="2" width="1.625" style="10"/>
    <col min="3" max="4" width="3.625" style="10" customWidth="1"/>
    <col min="5" max="5" width="14.375" style="10" customWidth="1"/>
    <col min="6" max="6" width="31.375" style="10" customWidth="1"/>
    <col min="7" max="7" width="6.5" style="10" customWidth="1"/>
    <col min="8" max="8" width="6.5" style="99" customWidth="1"/>
    <col min="9" max="9" width="6.375" style="99" customWidth="1"/>
    <col min="10" max="10" width="5" style="99" customWidth="1"/>
    <col min="11" max="11" width="6.875" style="99" bestFit="1" customWidth="1"/>
    <col min="12" max="12" width="8.375" style="99" bestFit="1" customWidth="1"/>
    <col min="13" max="13" width="1.625" style="10"/>
    <col min="14" max="14" width="8" style="10" customWidth="1"/>
    <col min="15" max="15" width="7.875" style="10" customWidth="1"/>
    <col min="16" max="17" width="6" style="10" customWidth="1"/>
    <col min="18" max="18" width="3" style="10" bestFit="1" customWidth="1"/>
    <col min="19" max="19" width="15.875" style="10" customWidth="1"/>
    <col min="20" max="20" width="5.25" style="10" bestFit="1" customWidth="1"/>
    <col min="21" max="21" width="6.625" style="10" customWidth="1"/>
    <col min="22" max="22" width="14" style="10" customWidth="1"/>
    <col min="23" max="16384" width="1.625" style="10"/>
  </cols>
  <sheetData>
    <row r="1" spans="2:21" ht="26.25" customHeight="1">
      <c r="B1" s="133" t="s">
        <v>191</v>
      </c>
      <c r="S1" s="10" t="s">
        <v>158</v>
      </c>
      <c r="T1" s="10" t="s">
        <v>157</v>
      </c>
    </row>
    <row r="2" spans="2:21" ht="15" customHeight="1">
      <c r="B2" s="227" t="str">
        <f>'(10)実績及び効果'!G2&amp;"年度　桑名市健康・ケア教室事業計画書"</f>
        <v>0年度　桑名市健康・ケア教室事業計画書</v>
      </c>
      <c r="C2" s="227"/>
      <c r="D2" s="227"/>
      <c r="E2" s="227"/>
      <c r="F2" s="227"/>
      <c r="G2" s="227"/>
      <c r="H2" s="227"/>
      <c r="I2" s="227"/>
      <c r="J2" s="227"/>
      <c r="K2" s="227"/>
      <c r="L2" s="227"/>
      <c r="M2" s="227"/>
      <c r="N2" s="11"/>
      <c r="O2" s="11"/>
      <c r="P2" s="11"/>
      <c r="Q2" s="11"/>
      <c r="R2" s="10" t="s">
        <v>176</v>
      </c>
      <c r="S2" s="10" t="s">
        <v>177</v>
      </c>
      <c r="T2" s="10">
        <v>0</v>
      </c>
      <c r="U2" s="12"/>
    </row>
    <row r="3" spans="2:21" ht="15" customHeight="1">
      <c r="C3" s="108"/>
      <c r="D3" s="108"/>
      <c r="E3" s="108"/>
      <c r="F3" s="108"/>
      <c r="G3" s="108"/>
      <c r="H3" s="12"/>
      <c r="I3" s="12"/>
      <c r="J3" s="12"/>
      <c r="K3" s="12"/>
      <c r="L3" s="12"/>
      <c r="M3" s="12"/>
      <c r="N3" s="11"/>
      <c r="O3" s="11"/>
      <c r="P3" s="11"/>
      <c r="Q3" s="11"/>
      <c r="R3" s="10">
        <v>0</v>
      </c>
      <c r="S3" s="109" t="s">
        <v>153</v>
      </c>
      <c r="T3" s="10">
        <v>1500</v>
      </c>
      <c r="U3" s="12"/>
    </row>
    <row r="4" spans="2:21" ht="15" customHeight="1">
      <c r="C4" s="228" t="s">
        <v>10</v>
      </c>
      <c r="D4" s="228" t="s">
        <v>22</v>
      </c>
      <c r="E4" s="231" t="s">
        <v>163</v>
      </c>
      <c r="F4" s="231" t="s">
        <v>151</v>
      </c>
      <c r="G4" s="233" t="s">
        <v>164</v>
      </c>
      <c r="H4" s="235" t="s">
        <v>165</v>
      </c>
      <c r="I4" s="118" t="s">
        <v>152</v>
      </c>
      <c r="J4" s="119"/>
      <c r="K4" s="119"/>
      <c r="L4" s="120"/>
      <c r="M4" s="12"/>
      <c r="R4" s="10">
        <v>1</v>
      </c>
      <c r="S4" s="10" t="s">
        <v>154</v>
      </c>
      <c r="T4" s="10">
        <v>2500</v>
      </c>
    </row>
    <row r="5" spans="2:21" ht="27" customHeight="1">
      <c r="C5" s="229"/>
      <c r="D5" s="229"/>
      <c r="E5" s="232"/>
      <c r="F5" s="232"/>
      <c r="G5" s="234"/>
      <c r="H5" s="236"/>
      <c r="I5" s="128" t="s">
        <v>162</v>
      </c>
      <c r="J5" s="129" t="s">
        <v>159</v>
      </c>
      <c r="K5" s="129" t="s">
        <v>161</v>
      </c>
      <c r="L5" s="129" t="s">
        <v>184</v>
      </c>
      <c r="O5" s="122" t="s">
        <v>174</v>
      </c>
      <c r="P5" s="122" t="s">
        <v>175</v>
      </c>
      <c r="Q5" s="122"/>
      <c r="R5" s="10">
        <v>2</v>
      </c>
      <c r="S5" s="10" t="s">
        <v>155</v>
      </c>
      <c r="T5" s="10">
        <v>4000</v>
      </c>
    </row>
    <row r="6" spans="2:21" ht="12">
      <c r="C6" s="230"/>
      <c r="D6" s="230"/>
      <c r="E6" s="131" t="s">
        <v>166</v>
      </c>
      <c r="F6" s="131" t="s">
        <v>167</v>
      </c>
      <c r="G6" s="131" t="s">
        <v>168</v>
      </c>
      <c r="H6" s="132" t="s">
        <v>169</v>
      </c>
      <c r="I6" s="130" t="s">
        <v>170</v>
      </c>
      <c r="J6" s="131" t="s">
        <v>171</v>
      </c>
      <c r="K6" s="131" t="s">
        <v>172</v>
      </c>
      <c r="L6" s="131" t="s">
        <v>173</v>
      </c>
      <c r="R6" s="10">
        <v>3</v>
      </c>
      <c r="S6" s="10" t="s">
        <v>156</v>
      </c>
      <c r="T6" s="10">
        <v>5000</v>
      </c>
    </row>
    <row r="7" spans="2:21" ht="21.75" customHeight="1">
      <c r="C7" s="101">
        <v>4</v>
      </c>
      <c r="D7" s="102"/>
      <c r="E7" s="121"/>
      <c r="F7" s="102"/>
      <c r="G7" s="134"/>
      <c r="H7" s="135"/>
      <c r="I7" s="359">
        <f>SUM(G7:G11)</f>
        <v>0</v>
      </c>
      <c r="J7" s="217" t="str">
        <f>IF(I7&lt;1,"-",IF(I7&gt;29,3,ROUNDDOWN(I7/10,0)))</f>
        <v>-</v>
      </c>
      <c r="K7" s="220">
        <f>COUNTIF(P7:P11,"&gt;0")</f>
        <v>0</v>
      </c>
      <c r="L7" s="222">
        <f>K10*INDEX(T$2:T$6,MATCH(J7,R$2:R$6,0))</f>
        <v>0</v>
      </c>
      <c r="O7" s="122">
        <f>IF(G7=0,0,1)</f>
        <v>0</v>
      </c>
      <c r="P7" s="10">
        <f>O7*D7</f>
        <v>0</v>
      </c>
    </row>
    <row r="8" spans="2:21" ht="21.75" customHeight="1">
      <c r="C8" s="115"/>
      <c r="D8" s="104"/>
      <c r="E8" s="104"/>
      <c r="F8" s="104"/>
      <c r="G8" s="136"/>
      <c r="H8" s="137"/>
      <c r="I8" s="360"/>
      <c r="J8" s="218"/>
      <c r="K8" s="221"/>
      <c r="L8" s="223"/>
      <c r="O8" s="122">
        <f t="shared" ref="O8:O66" si="0">IF(G8=0,0,1)</f>
        <v>0</v>
      </c>
      <c r="P8" s="10">
        <f t="shared" ref="P8:P66" si="1">O8*D8</f>
        <v>0</v>
      </c>
    </row>
    <row r="9" spans="2:21" ht="21.75" customHeight="1">
      <c r="C9" s="115"/>
      <c r="D9" s="104"/>
      <c r="E9" s="104"/>
      <c r="F9" s="104"/>
      <c r="G9" s="136"/>
      <c r="H9" s="137"/>
      <c r="I9" s="360"/>
      <c r="J9" s="218"/>
      <c r="K9" s="221"/>
      <c r="L9" s="223"/>
      <c r="O9" s="122">
        <f t="shared" si="0"/>
        <v>0</v>
      </c>
      <c r="P9" s="10">
        <f t="shared" si="1"/>
        <v>0</v>
      </c>
    </row>
    <row r="10" spans="2:21" ht="21.75" customHeight="1">
      <c r="C10" s="115"/>
      <c r="D10" s="104"/>
      <c r="E10" s="104"/>
      <c r="F10" s="104"/>
      <c r="G10" s="136"/>
      <c r="H10" s="137"/>
      <c r="I10" s="360"/>
      <c r="J10" s="218"/>
      <c r="K10" s="224">
        <f>IF(K7&gt;4,4,K7)</f>
        <v>0</v>
      </c>
      <c r="L10" s="223"/>
      <c r="O10" s="122">
        <f t="shared" si="0"/>
        <v>0</v>
      </c>
      <c r="P10" s="10">
        <f t="shared" si="1"/>
        <v>0</v>
      </c>
    </row>
    <row r="11" spans="2:21" ht="21.75" customHeight="1">
      <c r="C11" s="100"/>
      <c r="D11" s="105"/>
      <c r="E11" s="105"/>
      <c r="F11" s="105"/>
      <c r="G11" s="138"/>
      <c r="H11" s="139"/>
      <c r="I11" s="361"/>
      <c r="J11" s="219"/>
      <c r="K11" s="225"/>
      <c r="L11" s="202"/>
      <c r="O11" s="122">
        <f t="shared" si="0"/>
        <v>0</v>
      </c>
      <c r="P11" s="10">
        <f t="shared" si="1"/>
        <v>0</v>
      </c>
    </row>
    <row r="12" spans="2:21" ht="21.75" customHeight="1">
      <c r="C12" s="101">
        <v>5</v>
      </c>
      <c r="D12" s="102"/>
      <c r="E12" s="102"/>
      <c r="F12" s="102"/>
      <c r="G12" s="134"/>
      <c r="H12" s="135"/>
      <c r="I12" s="359">
        <f t="shared" ref="I12" si="2">SUM(G12:G16)</f>
        <v>0</v>
      </c>
      <c r="J12" s="217" t="str">
        <f t="shared" ref="J12" si="3">IF(I12&lt;1,"-",IF(I12&gt;29,3,ROUNDDOWN(I12/10,0)))</f>
        <v>-</v>
      </c>
      <c r="K12" s="220">
        <f>COUNTIF(P12:P16,"&gt;0")</f>
        <v>0</v>
      </c>
      <c r="L12" s="222">
        <f t="shared" ref="L12" si="4">K15*INDEX(T$2:T$6,MATCH(J12,R$2:R$6,0))</f>
        <v>0</v>
      </c>
      <c r="O12" s="122">
        <f t="shared" si="0"/>
        <v>0</v>
      </c>
      <c r="P12" s="10">
        <f t="shared" si="1"/>
        <v>0</v>
      </c>
    </row>
    <row r="13" spans="2:21" ht="21.75" customHeight="1">
      <c r="C13" s="115"/>
      <c r="D13" s="104"/>
      <c r="E13" s="104"/>
      <c r="F13" s="104"/>
      <c r="G13" s="136"/>
      <c r="H13" s="137"/>
      <c r="I13" s="360"/>
      <c r="J13" s="218"/>
      <c r="K13" s="221"/>
      <c r="L13" s="223"/>
      <c r="O13" s="122">
        <f t="shared" si="0"/>
        <v>0</v>
      </c>
      <c r="P13" s="10">
        <f t="shared" si="1"/>
        <v>0</v>
      </c>
    </row>
    <row r="14" spans="2:21" ht="21.75" customHeight="1">
      <c r="C14" s="115"/>
      <c r="D14" s="104"/>
      <c r="E14" s="104"/>
      <c r="F14" s="104"/>
      <c r="G14" s="136"/>
      <c r="H14" s="137"/>
      <c r="I14" s="360"/>
      <c r="J14" s="218"/>
      <c r="K14" s="221"/>
      <c r="L14" s="223"/>
      <c r="O14" s="122">
        <f t="shared" si="0"/>
        <v>0</v>
      </c>
      <c r="P14" s="10">
        <f t="shared" si="1"/>
        <v>0</v>
      </c>
    </row>
    <row r="15" spans="2:21" ht="21.75" customHeight="1">
      <c r="C15" s="115"/>
      <c r="D15" s="104"/>
      <c r="E15" s="104"/>
      <c r="F15" s="104"/>
      <c r="G15" s="136"/>
      <c r="H15" s="137"/>
      <c r="I15" s="360"/>
      <c r="J15" s="218"/>
      <c r="K15" s="224">
        <f t="shared" ref="K15" si="5">IF(K12&gt;4,4,K12)</f>
        <v>0</v>
      </c>
      <c r="L15" s="223"/>
      <c r="O15" s="122">
        <f t="shared" si="0"/>
        <v>0</v>
      </c>
      <c r="P15" s="10">
        <f t="shared" si="1"/>
        <v>0</v>
      </c>
    </row>
    <row r="16" spans="2:21" ht="21.75" customHeight="1">
      <c r="C16" s="100"/>
      <c r="D16" s="105"/>
      <c r="E16" s="105"/>
      <c r="F16" s="105"/>
      <c r="G16" s="138"/>
      <c r="H16" s="139"/>
      <c r="I16" s="361"/>
      <c r="J16" s="219"/>
      <c r="K16" s="225"/>
      <c r="L16" s="202"/>
      <c r="O16" s="122">
        <f t="shared" si="0"/>
        <v>0</v>
      </c>
      <c r="P16" s="10">
        <f t="shared" si="1"/>
        <v>0</v>
      </c>
    </row>
    <row r="17" spans="2:20" ht="21.75" customHeight="1">
      <c r="C17" s="101">
        <v>6</v>
      </c>
      <c r="D17" s="102"/>
      <c r="E17" s="102"/>
      <c r="F17" s="102"/>
      <c r="G17" s="134"/>
      <c r="H17" s="135"/>
      <c r="I17" s="359">
        <f t="shared" ref="I17" si="6">SUM(G17:G21)</f>
        <v>0</v>
      </c>
      <c r="J17" s="217">
        <v>3</v>
      </c>
      <c r="K17" s="220">
        <f t="shared" ref="K17" si="7">COUNTIF(P17:P21,"&gt;0")</f>
        <v>0</v>
      </c>
      <c r="L17" s="222">
        <f t="shared" ref="L17" si="8">K20*INDEX(T$2:T$6,MATCH(J17,R$2:R$6,0))</f>
        <v>0</v>
      </c>
      <c r="O17" s="122">
        <f t="shared" si="0"/>
        <v>0</v>
      </c>
      <c r="P17" s="10">
        <f t="shared" si="1"/>
        <v>0</v>
      </c>
    </row>
    <row r="18" spans="2:20" ht="21.75" customHeight="1">
      <c r="C18" s="115"/>
      <c r="D18" s="104"/>
      <c r="E18" s="104"/>
      <c r="F18" s="104"/>
      <c r="G18" s="136"/>
      <c r="H18" s="137"/>
      <c r="I18" s="360"/>
      <c r="J18" s="218"/>
      <c r="K18" s="221"/>
      <c r="L18" s="223"/>
      <c r="O18" s="122">
        <f t="shared" si="0"/>
        <v>0</v>
      </c>
      <c r="P18" s="10">
        <f t="shared" si="1"/>
        <v>0</v>
      </c>
    </row>
    <row r="19" spans="2:20" ht="21.75" customHeight="1">
      <c r="C19" s="115"/>
      <c r="D19" s="104"/>
      <c r="E19" s="104"/>
      <c r="F19" s="104"/>
      <c r="G19" s="136"/>
      <c r="H19" s="137"/>
      <c r="I19" s="360"/>
      <c r="J19" s="218"/>
      <c r="K19" s="221"/>
      <c r="L19" s="223"/>
      <c r="O19" s="122">
        <f t="shared" si="0"/>
        <v>0</v>
      </c>
      <c r="P19" s="10">
        <f>O19*D19</f>
        <v>0</v>
      </c>
    </row>
    <row r="20" spans="2:20" ht="21.75" customHeight="1">
      <c r="C20" s="115"/>
      <c r="D20" s="104"/>
      <c r="E20" s="104"/>
      <c r="F20" s="104"/>
      <c r="G20" s="136"/>
      <c r="H20" s="137"/>
      <c r="I20" s="360"/>
      <c r="J20" s="218"/>
      <c r="K20" s="224">
        <f t="shared" ref="K20" si="9">IF(K17&gt;4,4,K17)</f>
        <v>0</v>
      </c>
      <c r="L20" s="223"/>
      <c r="O20" s="122">
        <f t="shared" si="0"/>
        <v>0</v>
      </c>
      <c r="P20" s="10">
        <f t="shared" si="1"/>
        <v>0</v>
      </c>
    </row>
    <row r="21" spans="2:20" ht="21.75" customHeight="1">
      <c r="C21" s="100"/>
      <c r="D21" s="105"/>
      <c r="E21" s="105"/>
      <c r="F21" s="105"/>
      <c r="G21" s="138"/>
      <c r="H21" s="139"/>
      <c r="I21" s="361"/>
      <c r="J21" s="219"/>
      <c r="K21" s="225"/>
      <c r="L21" s="202"/>
      <c r="O21" s="122">
        <f t="shared" si="0"/>
        <v>0</v>
      </c>
      <c r="P21" s="10">
        <f t="shared" si="1"/>
        <v>0</v>
      </c>
    </row>
    <row r="22" spans="2:20" ht="21.75" customHeight="1">
      <c r="C22" s="101">
        <v>7</v>
      </c>
      <c r="D22" s="102"/>
      <c r="E22" s="102"/>
      <c r="F22" s="102"/>
      <c r="G22" s="134"/>
      <c r="H22" s="135"/>
      <c r="I22" s="359">
        <f t="shared" ref="I22" si="10">SUM(G22:G26)</f>
        <v>0</v>
      </c>
      <c r="J22" s="217" t="str">
        <f t="shared" ref="J22" si="11">IF(I22&lt;1,"-",IF(I22&gt;29,3,ROUNDDOWN(I22/10,0)))</f>
        <v>-</v>
      </c>
      <c r="K22" s="220">
        <f t="shared" ref="K22" si="12">COUNTIF(P22:P26,"&gt;0")</f>
        <v>0</v>
      </c>
      <c r="L22" s="222">
        <f t="shared" ref="L22" si="13">K25*INDEX(T$2:T$6,MATCH(J22,R$2:R$6,0))</f>
        <v>0</v>
      </c>
      <c r="O22" s="122">
        <f t="shared" si="0"/>
        <v>0</v>
      </c>
      <c r="P22" s="10">
        <f t="shared" si="1"/>
        <v>0</v>
      </c>
    </row>
    <row r="23" spans="2:20" ht="21.75" customHeight="1">
      <c r="C23" s="115"/>
      <c r="D23" s="104"/>
      <c r="E23" s="104"/>
      <c r="F23" s="104"/>
      <c r="G23" s="136"/>
      <c r="H23" s="137"/>
      <c r="I23" s="360"/>
      <c r="J23" s="218"/>
      <c r="K23" s="221"/>
      <c r="L23" s="223"/>
      <c r="O23" s="122">
        <f t="shared" si="0"/>
        <v>0</v>
      </c>
      <c r="P23" s="10">
        <f t="shared" si="1"/>
        <v>0</v>
      </c>
    </row>
    <row r="24" spans="2:20" ht="21.75" customHeight="1">
      <c r="C24" s="115"/>
      <c r="D24" s="104"/>
      <c r="E24" s="104"/>
      <c r="F24" s="104"/>
      <c r="G24" s="136"/>
      <c r="H24" s="137"/>
      <c r="I24" s="360"/>
      <c r="J24" s="218"/>
      <c r="K24" s="221"/>
      <c r="L24" s="223"/>
      <c r="O24" s="122">
        <f t="shared" si="0"/>
        <v>0</v>
      </c>
      <c r="P24" s="10">
        <f t="shared" si="1"/>
        <v>0</v>
      </c>
    </row>
    <row r="25" spans="2:20" ht="21.75" customHeight="1">
      <c r="B25" s="14"/>
      <c r="C25" s="115"/>
      <c r="D25" s="104"/>
      <c r="E25" s="104"/>
      <c r="F25" s="104"/>
      <c r="G25" s="136"/>
      <c r="H25" s="137"/>
      <c r="I25" s="360"/>
      <c r="J25" s="218"/>
      <c r="K25" s="224">
        <f t="shared" ref="K25" si="14">IF(K22&gt;4,4,K22)</f>
        <v>0</v>
      </c>
      <c r="L25" s="223"/>
      <c r="M25" s="14"/>
      <c r="O25" s="122">
        <f t="shared" si="0"/>
        <v>0</v>
      </c>
      <c r="P25" s="10">
        <f t="shared" si="1"/>
        <v>0</v>
      </c>
    </row>
    <row r="26" spans="2:20" s="14" customFormat="1" ht="21.75" customHeight="1">
      <c r="C26" s="100"/>
      <c r="D26" s="105"/>
      <c r="E26" s="105"/>
      <c r="F26" s="105"/>
      <c r="G26" s="138"/>
      <c r="H26" s="139"/>
      <c r="I26" s="361"/>
      <c r="J26" s="219"/>
      <c r="K26" s="225"/>
      <c r="L26" s="202"/>
      <c r="O26" s="122">
        <f t="shared" si="0"/>
        <v>0</v>
      </c>
      <c r="P26" s="10">
        <f t="shared" si="1"/>
        <v>0</v>
      </c>
      <c r="Q26" s="10"/>
      <c r="R26" s="10"/>
      <c r="S26" s="10"/>
      <c r="T26" s="10"/>
    </row>
    <row r="27" spans="2:20" s="14" customFormat="1" ht="21.75" customHeight="1">
      <c r="C27" s="101">
        <v>8</v>
      </c>
      <c r="D27" s="102"/>
      <c r="E27" s="102"/>
      <c r="F27" s="102"/>
      <c r="G27" s="134"/>
      <c r="H27" s="135"/>
      <c r="I27" s="359">
        <f t="shared" ref="I27" si="15">SUM(G27:G31)</f>
        <v>0</v>
      </c>
      <c r="J27" s="217" t="str">
        <f t="shared" ref="J27" si="16">IF(I27&lt;1,"-",IF(I27&gt;29,3,ROUNDDOWN(I27/10,0)))</f>
        <v>-</v>
      </c>
      <c r="K27" s="220">
        <f t="shared" ref="K27" si="17">COUNTIF(P27:P31,"&gt;0")</f>
        <v>0</v>
      </c>
      <c r="L27" s="222">
        <f t="shared" ref="L27" si="18">K30*INDEX(T$2:T$6,MATCH(J27,R$2:R$6,0))</f>
        <v>0</v>
      </c>
      <c r="O27" s="122">
        <f t="shared" si="0"/>
        <v>0</v>
      </c>
      <c r="P27" s="10">
        <f t="shared" si="1"/>
        <v>0</v>
      </c>
      <c r="Q27" s="10"/>
    </row>
    <row r="28" spans="2:20" s="14" customFormat="1" ht="21.75" customHeight="1">
      <c r="C28" s="115"/>
      <c r="D28" s="104"/>
      <c r="E28" s="104"/>
      <c r="F28" s="104"/>
      <c r="G28" s="136"/>
      <c r="H28" s="137"/>
      <c r="I28" s="360"/>
      <c r="J28" s="218"/>
      <c r="K28" s="221"/>
      <c r="L28" s="223"/>
      <c r="O28" s="122">
        <f t="shared" si="0"/>
        <v>0</v>
      </c>
      <c r="P28" s="10">
        <f t="shared" si="1"/>
        <v>0</v>
      </c>
      <c r="Q28" s="10"/>
    </row>
    <row r="29" spans="2:20" s="14" customFormat="1" ht="21.75" customHeight="1">
      <c r="C29" s="115"/>
      <c r="D29" s="104"/>
      <c r="E29" s="104"/>
      <c r="F29" s="104"/>
      <c r="G29" s="136"/>
      <c r="H29" s="137"/>
      <c r="I29" s="360"/>
      <c r="J29" s="218"/>
      <c r="K29" s="221"/>
      <c r="L29" s="223"/>
      <c r="O29" s="122">
        <f t="shared" si="0"/>
        <v>0</v>
      </c>
      <c r="P29" s="10">
        <f t="shared" si="1"/>
        <v>0</v>
      </c>
      <c r="Q29" s="10"/>
    </row>
    <row r="30" spans="2:20" s="14" customFormat="1" ht="21.75" customHeight="1">
      <c r="B30" s="10"/>
      <c r="C30" s="115"/>
      <c r="D30" s="104"/>
      <c r="E30" s="104"/>
      <c r="F30" s="104"/>
      <c r="G30" s="136"/>
      <c r="H30" s="137"/>
      <c r="I30" s="360"/>
      <c r="J30" s="218"/>
      <c r="K30" s="224">
        <f t="shared" ref="K30" si="19">IF(K27&gt;4,4,K27)</f>
        <v>0</v>
      </c>
      <c r="L30" s="223"/>
      <c r="M30" s="10"/>
      <c r="O30" s="122">
        <f t="shared" si="0"/>
        <v>0</v>
      </c>
      <c r="P30" s="10">
        <f t="shared" si="1"/>
        <v>0</v>
      </c>
      <c r="Q30" s="10"/>
    </row>
    <row r="31" spans="2:20" ht="21.75" customHeight="1">
      <c r="C31" s="100"/>
      <c r="D31" s="105"/>
      <c r="E31" s="105"/>
      <c r="F31" s="105"/>
      <c r="G31" s="138"/>
      <c r="H31" s="139"/>
      <c r="I31" s="361"/>
      <c r="J31" s="219"/>
      <c r="K31" s="225"/>
      <c r="L31" s="202"/>
      <c r="O31" s="122">
        <f t="shared" si="0"/>
        <v>0</v>
      </c>
      <c r="P31" s="10">
        <f t="shared" si="1"/>
        <v>0</v>
      </c>
      <c r="R31" s="14"/>
      <c r="S31" s="14"/>
      <c r="T31" s="14"/>
    </row>
    <row r="32" spans="2:20" ht="21.75" customHeight="1">
      <c r="C32" s="101">
        <v>9</v>
      </c>
      <c r="D32" s="102"/>
      <c r="E32" s="102"/>
      <c r="F32" s="102"/>
      <c r="G32" s="134"/>
      <c r="H32" s="135"/>
      <c r="I32" s="359">
        <f t="shared" ref="I32" si="20">SUM(G32:G36)</f>
        <v>0</v>
      </c>
      <c r="J32" s="217" t="str">
        <f t="shared" ref="J32" si="21">IF(I32&lt;1,"-",IF(I32&gt;29,3,ROUNDDOWN(I32/10,0)))</f>
        <v>-</v>
      </c>
      <c r="K32" s="220">
        <f t="shared" ref="K32" si="22">COUNTIF(P32:P36,"&gt;0")</f>
        <v>0</v>
      </c>
      <c r="L32" s="222">
        <f t="shared" ref="L32" si="23">K35*INDEX(T$2:T$6,MATCH(J32,R$2:R$6,0))</f>
        <v>0</v>
      </c>
      <c r="O32" s="122">
        <f t="shared" si="0"/>
        <v>0</v>
      </c>
      <c r="P32" s="10">
        <f t="shared" si="1"/>
        <v>0</v>
      </c>
    </row>
    <row r="33" spans="3:16" ht="21.75" customHeight="1">
      <c r="C33" s="115"/>
      <c r="D33" s="104"/>
      <c r="E33" s="104"/>
      <c r="F33" s="104"/>
      <c r="G33" s="136"/>
      <c r="H33" s="137"/>
      <c r="I33" s="360"/>
      <c r="J33" s="218"/>
      <c r="K33" s="221"/>
      <c r="L33" s="223"/>
      <c r="O33" s="122">
        <f t="shared" si="0"/>
        <v>0</v>
      </c>
      <c r="P33" s="10">
        <f t="shared" si="1"/>
        <v>0</v>
      </c>
    </row>
    <row r="34" spans="3:16" ht="21.75" customHeight="1">
      <c r="C34" s="115"/>
      <c r="D34" s="104"/>
      <c r="E34" s="104"/>
      <c r="F34" s="104"/>
      <c r="G34" s="136"/>
      <c r="H34" s="137"/>
      <c r="I34" s="360"/>
      <c r="J34" s="218"/>
      <c r="K34" s="221"/>
      <c r="L34" s="223"/>
      <c r="O34" s="122">
        <f t="shared" si="0"/>
        <v>0</v>
      </c>
      <c r="P34" s="10">
        <f t="shared" si="1"/>
        <v>0</v>
      </c>
    </row>
    <row r="35" spans="3:16" ht="21.75" customHeight="1">
      <c r="C35" s="115"/>
      <c r="D35" s="104"/>
      <c r="E35" s="104"/>
      <c r="F35" s="104"/>
      <c r="G35" s="136"/>
      <c r="H35" s="137"/>
      <c r="I35" s="360"/>
      <c r="J35" s="218"/>
      <c r="K35" s="224">
        <f t="shared" ref="K35" si="24">IF(K32&gt;4,4,K32)</f>
        <v>0</v>
      </c>
      <c r="L35" s="223"/>
      <c r="O35" s="122">
        <f t="shared" si="0"/>
        <v>0</v>
      </c>
      <c r="P35" s="10">
        <f t="shared" si="1"/>
        <v>0</v>
      </c>
    </row>
    <row r="36" spans="3:16" ht="21.75" customHeight="1">
      <c r="C36" s="100"/>
      <c r="D36" s="105"/>
      <c r="E36" s="105"/>
      <c r="F36" s="105"/>
      <c r="G36" s="138"/>
      <c r="H36" s="139"/>
      <c r="I36" s="361"/>
      <c r="J36" s="219"/>
      <c r="K36" s="225"/>
      <c r="L36" s="202"/>
      <c r="O36" s="122">
        <f t="shared" si="0"/>
        <v>0</v>
      </c>
      <c r="P36" s="10">
        <f t="shared" si="1"/>
        <v>0</v>
      </c>
    </row>
    <row r="37" spans="3:16" ht="21.75" customHeight="1">
      <c r="C37" s="101">
        <v>10</v>
      </c>
      <c r="D37" s="102"/>
      <c r="E37" s="102"/>
      <c r="F37" s="102"/>
      <c r="G37" s="134"/>
      <c r="H37" s="135"/>
      <c r="I37" s="359">
        <f t="shared" ref="I37" si="25">SUM(G37:G41)</f>
        <v>0</v>
      </c>
      <c r="J37" s="217" t="str">
        <f t="shared" ref="J37" si="26">IF(I37&lt;1,"-",IF(I37&gt;29,3,ROUNDDOWN(I37/10,0)))</f>
        <v>-</v>
      </c>
      <c r="K37" s="220">
        <f t="shared" ref="K37" si="27">COUNTIF(P37:P41,"&gt;0")</f>
        <v>0</v>
      </c>
      <c r="L37" s="222">
        <f t="shared" ref="L37" si="28">K40*INDEX(T$2:T$6,MATCH(J37,R$2:R$6,0))</f>
        <v>0</v>
      </c>
      <c r="O37" s="122">
        <f t="shared" si="0"/>
        <v>0</v>
      </c>
      <c r="P37" s="10">
        <f t="shared" si="1"/>
        <v>0</v>
      </c>
    </row>
    <row r="38" spans="3:16" ht="21.75" customHeight="1">
      <c r="C38" s="115"/>
      <c r="D38" s="104"/>
      <c r="E38" s="104"/>
      <c r="F38" s="104"/>
      <c r="G38" s="136"/>
      <c r="H38" s="137"/>
      <c r="I38" s="360"/>
      <c r="J38" s="218"/>
      <c r="K38" s="221"/>
      <c r="L38" s="223"/>
      <c r="O38" s="122">
        <f t="shared" si="0"/>
        <v>0</v>
      </c>
      <c r="P38" s="10">
        <f t="shared" si="1"/>
        <v>0</v>
      </c>
    </row>
    <row r="39" spans="3:16" ht="21.75" customHeight="1">
      <c r="C39" s="115"/>
      <c r="D39" s="104"/>
      <c r="E39" s="104"/>
      <c r="F39" s="104"/>
      <c r="G39" s="136"/>
      <c r="H39" s="137"/>
      <c r="I39" s="360"/>
      <c r="J39" s="218"/>
      <c r="K39" s="221"/>
      <c r="L39" s="223"/>
      <c r="O39" s="122">
        <f t="shared" si="0"/>
        <v>0</v>
      </c>
      <c r="P39" s="10">
        <f t="shared" si="1"/>
        <v>0</v>
      </c>
    </row>
    <row r="40" spans="3:16" ht="21.75" customHeight="1">
      <c r="C40" s="115"/>
      <c r="D40" s="104"/>
      <c r="E40" s="104"/>
      <c r="F40" s="104"/>
      <c r="G40" s="136"/>
      <c r="H40" s="137"/>
      <c r="I40" s="360"/>
      <c r="J40" s="218"/>
      <c r="K40" s="224">
        <f t="shared" ref="K40" si="29">IF(K37&gt;4,4,K37)</f>
        <v>0</v>
      </c>
      <c r="L40" s="223"/>
      <c r="O40" s="122">
        <f t="shared" si="0"/>
        <v>0</v>
      </c>
      <c r="P40" s="10">
        <f t="shared" si="1"/>
        <v>0</v>
      </c>
    </row>
    <row r="41" spans="3:16" ht="21.75" customHeight="1">
      <c r="C41" s="100"/>
      <c r="D41" s="105"/>
      <c r="E41" s="105"/>
      <c r="F41" s="105"/>
      <c r="G41" s="138"/>
      <c r="H41" s="139"/>
      <c r="I41" s="361"/>
      <c r="J41" s="219"/>
      <c r="K41" s="225"/>
      <c r="L41" s="202"/>
      <c r="O41" s="122">
        <f t="shared" si="0"/>
        <v>0</v>
      </c>
      <c r="P41" s="10">
        <f t="shared" si="1"/>
        <v>0</v>
      </c>
    </row>
    <row r="42" spans="3:16" ht="21.75" customHeight="1">
      <c r="C42" s="101">
        <v>11</v>
      </c>
      <c r="D42" s="102"/>
      <c r="E42" s="102"/>
      <c r="F42" s="102"/>
      <c r="G42" s="134"/>
      <c r="H42" s="135"/>
      <c r="I42" s="359">
        <f t="shared" ref="I42" si="30">SUM(G42:G46)</f>
        <v>0</v>
      </c>
      <c r="J42" s="217" t="str">
        <f t="shared" ref="J42" si="31">IF(I42&lt;1,"-",IF(I42&gt;29,3,ROUNDDOWN(I42/10,0)))</f>
        <v>-</v>
      </c>
      <c r="K42" s="220">
        <f t="shared" ref="K42" si="32">COUNTIF(P42:P46,"&gt;0")</f>
        <v>0</v>
      </c>
      <c r="L42" s="222">
        <f t="shared" ref="L42" si="33">K45*INDEX(T$2:T$6,MATCH(J42,R$2:R$6,0))</f>
        <v>0</v>
      </c>
      <c r="O42" s="122">
        <f t="shared" si="0"/>
        <v>0</v>
      </c>
      <c r="P42" s="10">
        <f t="shared" si="1"/>
        <v>0</v>
      </c>
    </row>
    <row r="43" spans="3:16" ht="21.75" customHeight="1">
      <c r="C43" s="115"/>
      <c r="D43" s="104"/>
      <c r="E43" s="104"/>
      <c r="F43" s="104"/>
      <c r="G43" s="136"/>
      <c r="H43" s="137"/>
      <c r="I43" s="360"/>
      <c r="J43" s="218"/>
      <c r="K43" s="221"/>
      <c r="L43" s="223"/>
      <c r="O43" s="122">
        <f t="shared" si="0"/>
        <v>0</v>
      </c>
      <c r="P43" s="10">
        <f t="shared" si="1"/>
        <v>0</v>
      </c>
    </row>
    <row r="44" spans="3:16" ht="21.75" customHeight="1">
      <c r="C44" s="115"/>
      <c r="D44" s="104"/>
      <c r="E44" s="104"/>
      <c r="F44" s="104"/>
      <c r="G44" s="136"/>
      <c r="H44" s="137"/>
      <c r="I44" s="360"/>
      <c r="J44" s="218"/>
      <c r="K44" s="221"/>
      <c r="L44" s="223"/>
      <c r="O44" s="122">
        <f t="shared" si="0"/>
        <v>0</v>
      </c>
      <c r="P44" s="10">
        <f t="shared" si="1"/>
        <v>0</v>
      </c>
    </row>
    <row r="45" spans="3:16" ht="21.75" customHeight="1">
      <c r="C45" s="115"/>
      <c r="D45" s="104"/>
      <c r="E45" s="104"/>
      <c r="F45" s="104"/>
      <c r="G45" s="136"/>
      <c r="H45" s="137"/>
      <c r="I45" s="360"/>
      <c r="J45" s="218"/>
      <c r="K45" s="224">
        <f t="shared" ref="K45" si="34">IF(K42&gt;4,4,K42)</f>
        <v>0</v>
      </c>
      <c r="L45" s="223"/>
      <c r="O45" s="122">
        <f t="shared" si="0"/>
        <v>0</v>
      </c>
      <c r="P45" s="10">
        <f t="shared" si="1"/>
        <v>0</v>
      </c>
    </row>
    <row r="46" spans="3:16" ht="21.75" customHeight="1">
      <c r="C46" s="100"/>
      <c r="D46" s="105"/>
      <c r="E46" s="105"/>
      <c r="F46" s="105"/>
      <c r="G46" s="138"/>
      <c r="H46" s="139"/>
      <c r="I46" s="361"/>
      <c r="J46" s="219"/>
      <c r="K46" s="225"/>
      <c r="L46" s="202"/>
      <c r="O46" s="122">
        <f t="shared" si="0"/>
        <v>0</v>
      </c>
      <c r="P46" s="10">
        <f t="shared" si="1"/>
        <v>0</v>
      </c>
    </row>
    <row r="47" spans="3:16" ht="21.75" customHeight="1">
      <c r="C47" s="101">
        <v>12</v>
      </c>
      <c r="D47" s="102"/>
      <c r="E47" s="102"/>
      <c r="F47" s="102"/>
      <c r="G47" s="134"/>
      <c r="H47" s="135"/>
      <c r="I47" s="359">
        <f t="shared" ref="I47" si="35">SUM(G47:G51)</f>
        <v>0</v>
      </c>
      <c r="J47" s="217" t="str">
        <f t="shared" ref="J47" si="36">IF(I47&lt;1,"-",IF(I47&gt;29,3,ROUNDDOWN(I47/10,0)))</f>
        <v>-</v>
      </c>
      <c r="K47" s="220">
        <f t="shared" ref="K47" si="37">COUNTIF(P47:P51,"&gt;0")</f>
        <v>0</v>
      </c>
      <c r="L47" s="222">
        <f t="shared" ref="L47" si="38">K50*INDEX(T$2:T$6,MATCH(J47,R$2:R$6,0))</f>
        <v>0</v>
      </c>
      <c r="O47" s="122">
        <f t="shared" si="0"/>
        <v>0</v>
      </c>
      <c r="P47" s="10">
        <f t="shared" si="1"/>
        <v>0</v>
      </c>
    </row>
    <row r="48" spans="3:16" ht="21.75" customHeight="1">
      <c r="C48" s="115"/>
      <c r="D48" s="104"/>
      <c r="E48" s="104"/>
      <c r="F48" s="104"/>
      <c r="G48" s="136"/>
      <c r="H48" s="137"/>
      <c r="I48" s="360"/>
      <c r="J48" s="218"/>
      <c r="K48" s="221"/>
      <c r="L48" s="223"/>
      <c r="O48" s="122">
        <f t="shared" si="0"/>
        <v>0</v>
      </c>
      <c r="P48" s="10">
        <f t="shared" si="1"/>
        <v>0</v>
      </c>
    </row>
    <row r="49" spans="3:16" ht="21.75" customHeight="1">
      <c r="C49" s="115"/>
      <c r="D49" s="104"/>
      <c r="E49" s="104"/>
      <c r="F49" s="104"/>
      <c r="G49" s="136"/>
      <c r="H49" s="137"/>
      <c r="I49" s="360"/>
      <c r="J49" s="218"/>
      <c r="K49" s="221"/>
      <c r="L49" s="223"/>
      <c r="O49" s="122">
        <f t="shared" si="0"/>
        <v>0</v>
      </c>
      <c r="P49" s="10">
        <f t="shared" si="1"/>
        <v>0</v>
      </c>
    </row>
    <row r="50" spans="3:16" ht="21.75" customHeight="1">
      <c r="C50" s="115"/>
      <c r="D50" s="104"/>
      <c r="E50" s="104"/>
      <c r="F50" s="104"/>
      <c r="G50" s="136"/>
      <c r="H50" s="137"/>
      <c r="I50" s="360"/>
      <c r="J50" s="218"/>
      <c r="K50" s="224">
        <f t="shared" ref="K50" si="39">IF(K47&gt;4,4,K47)</f>
        <v>0</v>
      </c>
      <c r="L50" s="223"/>
      <c r="O50" s="122">
        <f t="shared" si="0"/>
        <v>0</v>
      </c>
      <c r="P50" s="10">
        <f t="shared" si="1"/>
        <v>0</v>
      </c>
    </row>
    <row r="51" spans="3:16" ht="21.75" customHeight="1">
      <c r="C51" s="100"/>
      <c r="D51" s="105"/>
      <c r="E51" s="105"/>
      <c r="F51" s="105"/>
      <c r="G51" s="138"/>
      <c r="H51" s="139"/>
      <c r="I51" s="361"/>
      <c r="J51" s="219"/>
      <c r="K51" s="225"/>
      <c r="L51" s="202"/>
      <c r="O51" s="122">
        <f t="shared" si="0"/>
        <v>0</v>
      </c>
      <c r="P51" s="10">
        <f t="shared" si="1"/>
        <v>0</v>
      </c>
    </row>
    <row r="52" spans="3:16" ht="21.75" customHeight="1">
      <c r="C52" s="101">
        <v>1</v>
      </c>
      <c r="D52" s="102"/>
      <c r="E52" s="102"/>
      <c r="F52" s="102"/>
      <c r="G52" s="134"/>
      <c r="H52" s="135"/>
      <c r="I52" s="359">
        <f t="shared" ref="I52" si="40">SUM(G52:G56)</f>
        <v>0</v>
      </c>
      <c r="J52" s="217" t="str">
        <f t="shared" ref="J52" si="41">IF(I52&lt;1,"-",IF(I52&gt;29,3,ROUNDDOWN(I52/10,0)))</f>
        <v>-</v>
      </c>
      <c r="K52" s="220">
        <f t="shared" ref="K52" si="42">COUNTIF(P52:P56,"&gt;0")</f>
        <v>0</v>
      </c>
      <c r="L52" s="222">
        <f t="shared" ref="L52" si="43">K55*INDEX(T$2:T$6,MATCH(J52,R$2:R$6,0))</f>
        <v>0</v>
      </c>
      <c r="O52" s="122">
        <f t="shared" si="0"/>
        <v>0</v>
      </c>
      <c r="P52" s="10">
        <f t="shared" si="1"/>
        <v>0</v>
      </c>
    </row>
    <row r="53" spans="3:16" ht="21.75" customHeight="1">
      <c r="C53" s="106"/>
      <c r="D53" s="107"/>
      <c r="E53" s="107"/>
      <c r="F53" s="107"/>
      <c r="G53" s="136"/>
      <c r="H53" s="137"/>
      <c r="I53" s="360"/>
      <c r="J53" s="218"/>
      <c r="K53" s="221"/>
      <c r="L53" s="223"/>
      <c r="O53" s="122">
        <f t="shared" si="0"/>
        <v>0</v>
      </c>
      <c r="P53" s="10">
        <f t="shared" si="1"/>
        <v>0</v>
      </c>
    </row>
    <row r="54" spans="3:16" ht="21.75" customHeight="1">
      <c r="C54" s="115"/>
      <c r="D54" s="104"/>
      <c r="E54" s="104"/>
      <c r="F54" s="104"/>
      <c r="G54" s="136"/>
      <c r="H54" s="137"/>
      <c r="I54" s="360"/>
      <c r="J54" s="218"/>
      <c r="K54" s="221"/>
      <c r="L54" s="223"/>
      <c r="O54" s="122">
        <f t="shared" si="0"/>
        <v>0</v>
      </c>
      <c r="P54" s="10">
        <f t="shared" si="1"/>
        <v>0</v>
      </c>
    </row>
    <row r="55" spans="3:16" ht="21.75" customHeight="1">
      <c r="C55" s="115"/>
      <c r="D55" s="104"/>
      <c r="E55" s="104"/>
      <c r="F55" s="104"/>
      <c r="G55" s="136"/>
      <c r="H55" s="137"/>
      <c r="I55" s="360"/>
      <c r="J55" s="218"/>
      <c r="K55" s="224">
        <f t="shared" ref="K55" si="44">IF(K52&gt;4,4,K52)</f>
        <v>0</v>
      </c>
      <c r="L55" s="223"/>
      <c r="O55" s="122">
        <f t="shared" si="0"/>
        <v>0</v>
      </c>
      <c r="P55" s="10">
        <f t="shared" si="1"/>
        <v>0</v>
      </c>
    </row>
    <row r="56" spans="3:16" ht="21.75" customHeight="1">
      <c r="C56" s="100"/>
      <c r="D56" s="105"/>
      <c r="E56" s="105"/>
      <c r="F56" s="105"/>
      <c r="G56" s="138"/>
      <c r="H56" s="139"/>
      <c r="I56" s="361"/>
      <c r="J56" s="219"/>
      <c r="K56" s="225"/>
      <c r="L56" s="202"/>
      <c r="O56" s="122">
        <f t="shared" si="0"/>
        <v>0</v>
      </c>
      <c r="P56" s="10">
        <f t="shared" si="1"/>
        <v>0</v>
      </c>
    </row>
    <row r="57" spans="3:16" ht="21.75" customHeight="1">
      <c r="C57" s="101">
        <v>2</v>
      </c>
      <c r="D57" s="102"/>
      <c r="E57" s="102"/>
      <c r="F57" s="102"/>
      <c r="G57" s="134"/>
      <c r="H57" s="135"/>
      <c r="I57" s="359">
        <f t="shared" ref="I57" si="45">SUM(G57:G61)</f>
        <v>0</v>
      </c>
      <c r="J57" s="217" t="str">
        <f t="shared" ref="J57" si="46">IF(I57&lt;1,"-",IF(I57&gt;29,3,ROUNDDOWN(I57/10,0)))</f>
        <v>-</v>
      </c>
      <c r="K57" s="220">
        <f t="shared" ref="K57" si="47">COUNTIF(P57:P61,"&gt;0")</f>
        <v>0</v>
      </c>
      <c r="L57" s="222">
        <f t="shared" ref="L57" si="48">K60*INDEX(T$2:T$6,MATCH(J57,R$2:R$6,0))</f>
        <v>0</v>
      </c>
      <c r="O57" s="122">
        <f t="shared" si="0"/>
        <v>0</v>
      </c>
      <c r="P57" s="10">
        <f t="shared" si="1"/>
        <v>0</v>
      </c>
    </row>
    <row r="58" spans="3:16" ht="21.75" customHeight="1">
      <c r="C58" s="115"/>
      <c r="D58" s="104"/>
      <c r="E58" s="104"/>
      <c r="F58" s="104"/>
      <c r="G58" s="136"/>
      <c r="H58" s="137"/>
      <c r="I58" s="360"/>
      <c r="J58" s="218"/>
      <c r="K58" s="221"/>
      <c r="L58" s="223"/>
      <c r="O58" s="122">
        <f t="shared" si="0"/>
        <v>0</v>
      </c>
      <c r="P58" s="10">
        <f t="shared" si="1"/>
        <v>0</v>
      </c>
    </row>
    <row r="59" spans="3:16" ht="21.75" customHeight="1">
      <c r="C59" s="115"/>
      <c r="D59" s="104"/>
      <c r="E59" s="104"/>
      <c r="F59" s="104"/>
      <c r="G59" s="136"/>
      <c r="H59" s="137"/>
      <c r="I59" s="360"/>
      <c r="J59" s="218"/>
      <c r="K59" s="221"/>
      <c r="L59" s="223"/>
      <c r="O59" s="122">
        <f t="shared" si="0"/>
        <v>0</v>
      </c>
      <c r="P59" s="10">
        <f t="shared" si="1"/>
        <v>0</v>
      </c>
    </row>
    <row r="60" spans="3:16" ht="21.75" customHeight="1">
      <c r="C60" s="115"/>
      <c r="D60" s="104"/>
      <c r="E60" s="104"/>
      <c r="F60" s="104"/>
      <c r="G60" s="136"/>
      <c r="H60" s="137"/>
      <c r="I60" s="360"/>
      <c r="J60" s="218"/>
      <c r="K60" s="224">
        <f t="shared" ref="K60" si="49">IF(K57&gt;4,4,K57)</f>
        <v>0</v>
      </c>
      <c r="L60" s="223"/>
      <c r="O60" s="122">
        <f t="shared" si="0"/>
        <v>0</v>
      </c>
      <c r="P60" s="10">
        <f t="shared" si="1"/>
        <v>0</v>
      </c>
    </row>
    <row r="61" spans="3:16" ht="21.75" customHeight="1">
      <c r="C61" s="100"/>
      <c r="D61" s="105"/>
      <c r="E61" s="105"/>
      <c r="F61" s="105"/>
      <c r="G61" s="138"/>
      <c r="H61" s="139"/>
      <c r="I61" s="361"/>
      <c r="J61" s="219"/>
      <c r="K61" s="225"/>
      <c r="L61" s="202"/>
      <c r="O61" s="122">
        <f t="shared" si="0"/>
        <v>0</v>
      </c>
      <c r="P61" s="10">
        <f t="shared" si="1"/>
        <v>0</v>
      </c>
    </row>
    <row r="62" spans="3:16" ht="21.75" customHeight="1">
      <c r="C62" s="101">
        <v>3</v>
      </c>
      <c r="D62" s="102"/>
      <c r="E62" s="102"/>
      <c r="F62" s="102"/>
      <c r="G62" s="134"/>
      <c r="H62" s="135"/>
      <c r="I62" s="359">
        <f t="shared" ref="I62" si="50">SUM(G62:G66)</f>
        <v>0</v>
      </c>
      <c r="J62" s="217" t="str">
        <f t="shared" ref="J62" si="51">IF(I62&lt;1,"-",IF(I62&gt;29,3,ROUNDDOWN(I62/10,0)))</f>
        <v>-</v>
      </c>
      <c r="K62" s="220">
        <f t="shared" ref="K62" si="52">COUNTIF(P62:P66,"&gt;0")</f>
        <v>0</v>
      </c>
      <c r="L62" s="222">
        <f t="shared" ref="L62" si="53">K65*INDEX(T$2:T$6,MATCH(J62,R$2:R$6,0))</f>
        <v>0</v>
      </c>
      <c r="O62" s="122">
        <f t="shared" si="0"/>
        <v>0</v>
      </c>
      <c r="P62" s="10">
        <f t="shared" si="1"/>
        <v>0</v>
      </c>
    </row>
    <row r="63" spans="3:16" ht="21.75" customHeight="1">
      <c r="C63" s="115"/>
      <c r="D63" s="104"/>
      <c r="E63" s="104"/>
      <c r="F63" s="104"/>
      <c r="G63" s="136"/>
      <c r="H63" s="137"/>
      <c r="I63" s="360"/>
      <c r="J63" s="218"/>
      <c r="K63" s="221"/>
      <c r="L63" s="223"/>
      <c r="O63" s="122">
        <f t="shared" si="0"/>
        <v>0</v>
      </c>
      <c r="P63" s="10">
        <f t="shared" si="1"/>
        <v>0</v>
      </c>
    </row>
    <row r="64" spans="3:16" ht="21.75" customHeight="1">
      <c r="C64" s="115"/>
      <c r="D64" s="104"/>
      <c r="E64" s="104"/>
      <c r="F64" s="104"/>
      <c r="G64" s="136"/>
      <c r="H64" s="137"/>
      <c r="I64" s="360"/>
      <c r="J64" s="218"/>
      <c r="K64" s="221"/>
      <c r="L64" s="223"/>
      <c r="O64" s="122">
        <f t="shared" si="0"/>
        <v>0</v>
      </c>
      <c r="P64" s="10">
        <f t="shared" si="1"/>
        <v>0</v>
      </c>
    </row>
    <row r="65" spans="3:16" ht="21.75" customHeight="1">
      <c r="C65" s="115"/>
      <c r="D65" s="104"/>
      <c r="E65" s="104"/>
      <c r="F65" s="104"/>
      <c r="G65" s="136"/>
      <c r="H65" s="137"/>
      <c r="I65" s="360"/>
      <c r="J65" s="218"/>
      <c r="K65" s="224">
        <f t="shared" ref="K65" si="54">IF(K62&gt;4,4,K62)</f>
        <v>0</v>
      </c>
      <c r="L65" s="223"/>
      <c r="O65" s="122">
        <f t="shared" si="0"/>
        <v>0</v>
      </c>
      <c r="P65" s="10">
        <f t="shared" si="1"/>
        <v>0</v>
      </c>
    </row>
    <row r="66" spans="3:16" ht="21.75" customHeight="1" thickBot="1">
      <c r="C66" s="115"/>
      <c r="D66" s="116"/>
      <c r="E66" s="116"/>
      <c r="F66" s="116"/>
      <c r="G66" s="140"/>
      <c r="H66" s="141"/>
      <c r="I66" s="361"/>
      <c r="J66" s="219"/>
      <c r="K66" s="225"/>
      <c r="L66" s="202"/>
      <c r="O66" s="122">
        <f t="shared" si="0"/>
        <v>0</v>
      </c>
      <c r="P66" s="10">
        <f t="shared" si="1"/>
        <v>0</v>
      </c>
    </row>
    <row r="67" spans="3:16" ht="22.5" customHeight="1" thickTop="1">
      <c r="C67" s="203" t="s">
        <v>160</v>
      </c>
      <c r="D67" s="204"/>
      <c r="E67" s="207"/>
      <c r="F67" s="207"/>
      <c r="G67" s="209">
        <f>SUM(G7:G66)</f>
        <v>0</v>
      </c>
      <c r="H67" s="211">
        <f>SUM(H7:H66)</f>
        <v>0</v>
      </c>
      <c r="I67" s="213">
        <f>SUM(I7:I66)</f>
        <v>0</v>
      </c>
      <c r="J67" s="199"/>
      <c r="K67" s="117">
        <f>SUM(K7:K66)-K68</f>
        <v>0</v>
      </c>
      <c r="L67" s="201">
        <f>SUM(L7:L66)</f>
        <v>0</v>
      </c>
    </row>
    <row r="68" spans="3:16" ht="22.5" customHeight="1">
      <c r="C68" s="205"/>
      <c r="D68" s="206"/>
      <c r="E68" s="208"/>
      <c r="F68" s="208"/>
      <c r="G68" s="210"/>
      <c r="H68" s="212"/>
      <c r="I68" s="214"/>
      <c r="J68" s="200"/>
      <c r="K68" s="112">
        <f>SUM(K10,K15,K20,K25,K30,K35,K40,K45,K50,K55,K60,K65)</f>
        <v>0</v>
      </c>
      <c r="L68" s="202"/>
    </row>
    <row r="69" spans="3:16" ht="12" customHeight="1">
      <c r="C69" s="91"/>
      <c r="D69" s="91"/>
      <c r="E69" s="91"/>
      <c r="F69" s="91"/>
      <c r="G69" s="111"/>
      <c r="H69" s="111"/>
      <c r="I69" s="110"/>
      <c r="J69" s="113"/>
      <c r="K69" s="113"/>
      <c r="L69" s="113"/>
    </row>
    <row r="70" spans="3:16" ht="18" customHeight="1">
      <c r="C70" s="124" t="s">
        <v>178</v>
      </c>
      <c r="D70" s="91"/>
      <c r="E70" s="91"/>
      <c r="F70" s="91"/>
      <c r="G70" s="111"/>
      <c r="H70" s="111"/>
      <c r="I70" s="110"/>
      <c r="J70" s="114"/>
      <c r="K70" s="114"/>
      <c r="L70" s="114"/>
    </row>
    <row r="71" spans="3:16" ht="18" customHeight="1">
      <c r="C71" s="127" t="s">
        <v>182</v>
      </c>
      <c r="D71" s="123" t="s">
        <v>218</v>
      </c>
      <c r="E71" s="91"/>
      <c r="F71" s="91"/>
      <c r="G71" s="111"/>
      <c r="H71" s="111"/>
      <c r="I71" s="110"/>
      <c r="J71" s="114"/>
      <c r="K71" s="114"/>
      <c r="L71" s="114"/>
    </row>
    <row r="72" spans="3:16" ht="18" customHeight="1">
      <c r="C72" s="127" t="s">
        <v>182</v>
      </c>
      <c r="D72" s="123" t="s">
        <v>219</v>
      </c>
      <c r="E72" s="91"/>
      <c r="F72" s="91"/>
      <c r="G72" s="111"/>
      <c r="H72" s="111"/>
      <c r="I72" s="110"/>
      <c r="J72" s="114"/>
      <c r="K72" s="114"/>
      <c r="L72" s="114"/>
    </row>
    <row r="73" spans="3:16" ht="18" customHeight="1">
      <c r="C73" s="127" t="s">
        <v>182</v>
      </c>
      <c r="D73" s="123" t="s">
        <v>217</v>
      </c>
      <c r="E73" s="91"/>
      <c r="F73" s="91"/>
      <c r="G73" s="111"/>
      <c r="H73" s="111"/>
      <c r="I73" s="110"/>
      <c r="J73" s="114"/>
      <c r="K73" s="114"/>
      <c r="L73" s="114"/>
    </row>
    <row r="74" spans="3:16" ht="18" customHeight="1">
      <c r="C74" s="127"/>
      <c r="D74" s="91"/>
      <c r="E74" s="125" t="s">
        <v>179</v>
      </c>
      <c r="F74" s="91"/>
      <c r="G74" s="111"/>
      <c r="H74" s="111"/>
      <c r="I74" s="110"/>
      <c r="J74" s="114"/>
      <c r="K74" s="114"/>
      <c r="L74" s="114"/>
    </row>
    <row r="75" spans="3:16" ht="18" customHeight="1">
      <c r="C75" s="127" t="s">
        <v>182</v>
      </c>
      <c r="D75" s="123" t="s">
        <v>220</v>
      </c>
      <c r="E75" s="91"/>
      <c r="F75" s="91"/>
      <c r="G75" s="111"/>
      <c r="H75" s="111"/>
      <c r="I75" s="110"/>
      <c r="J75" s="114"/>
      <c r="K75" s="114"/>
      <c r="L75" s="114"/>
    </row>
    <row r="76" spans="3:16" ht="18" customHeight="1">
      <c r="C76" s="127" t="s">
        <v>182</v>
      </c>
      <c r="D76" s="123" t="s">
        <v>180</v>
      </c>
      <c r="E76" s="91"/>
      <c r="F76" s="91"/>
      <c r="G76" s="111"/>
      <c r="H76" s="111"/>
      <c r="I76" s="110"/>
      <c r="J76" s="114"/>
      <c r="K76" s="114"/>
      <c r="L76" s="114"/>
    </row>
    <row r="77" spans="3:16" ht="18" customHeight="1">
      <c r="C77" s="127"/>
      <c r="D77" s="123"/>
      <c r="E77" s="126" t="s">
        <v>181</v>
      </c>
      <c r="F77" s="91"/>
      <c r="G77" s="111"/>
      <c r="H77" s="111"/>
      <c r="I77" s="110"/>
      <c r="J77" s="114"/>
      <c r="K77" s="114"/>
      <c r="L77" s="114"/>
    </row>
    <row r="78" spans="3:16" ht="18" customHeight="1">
      <c r="C78" s="127" t="s">
        <v>182</v>
      </c>
      <c r="D78" s="123" t="s">
        <v>183</v>
      </c>
      <c r="E78" s="126"/>
      <c r="F78" s="91"/>
      <c r="G78" s="111"/>
      <c r="H78" s="111"/>
      <c r="I78" s="110"/>
      <c r="J78" s="114"/>
      <c r="K78" s="114"/>
      <c r="L78" s="114"/>
    </row>
    <row r="79" spans="3:16" ht="22.5" customHeight="1">
      <c r="C79" s="127"/>
      <c r="D79" s="123"/>
      <c r="E79" s="91"/>
      <c r="F79" s="91"/>
      <c r="G79" s="111"/>
      <c r="H79" s="111"/>
      <c r="I79" s="110"/>
      <c r="J79" s="114"/>
      <c r="K79" s="114"/>
      <c r="L79" s="114"/>
    </row>
    <row r="80" spans="3:16" ht="15" customHeight="1">
      <c r="J80" s="114"/>
      <c r="K80" s="114"/>
      <c r="L80" s="114"/>
    </row>
  </sheetData>
  <sheetProtection formatCells="0"/>
  <mergeCells count="75">
    <mergeCell ref="B2:M2"/>
    <mergeCell ref="C4:C6"/>
    <mergeCell ref="D4:D6"/>
    <mergeCell ref="E4:E5"/>
    <mergeCell ref="F4:F5"/>
    <mergeCell ref="G4:G5"/>
    <mergeCell ref="H4:H5"/>
    <mergeCell ref="I12:I16"/>
    <mergeCell ref="J12:J16"/>
    <mergeCell ref="K12:K14"/>
    <mergeCell ref="L12:L16"/>
    <mergeCell ref="K15:K16"/>
    <mergeCell ref="I7:I11"/>
    <mergeCell ref="J7:J11"/>
    <mergeCell ref="K7:K9"/>
    <mergeCell ref="L7:L11"/>
    <mergeCell ref="K10:K11"/>
    <mergeCell ref="I22:I26"/>
    <mergeCell ref="J22:J26"/>
    <mergeCell ref="K22:K24"/>
    <mergeCell ref="L22:L26"/>
    <mergeCell ref="K25:K26"/>
    <mergeCell ref="I17:I21"/>
    <mergeCell ref="J17:J21"/>
    <mergeCell ref="K17:K19"/>
    <mergeCell ref="L17:L21"/>
    <mergeCell ref="K20:K21"/>
    <mergeCell ref="I32:I36"/>
    <mergeCell ref="J32:J36"/>
    <mergeCell ref="K32:K34"/>
    <mergeCell ref="L32:L36"/>
    <mergeCell ref="K35:K36"/>
    <mergeCell ref="I27:I31"/>
    <mergeCell ref="J27:J31"/>
    <mergeCell ref="K27:K29"/>
    <mergeCell ref="L27:L31"/>
    <mergeCell ref="K30:K31"/>
    <mergeCell ref="I42:I46"/>
    <mergeCell ref="J42:J46"/>
    <mergeCell ref="K42:K44"/>
    <mergeCell ref="L42:L46"/>
    <mergeCell ref="K45:K46"/>
    <mergeCell ref="I37:I41"/>
    <mergeCell ref="J37:J41"/>
    <mergeCell ref="K37:K39"/>
    <mergeCell ref="L37:L41"/>
    <mergeCell ref="K40:K41"/>
    <mergeCell ref="I52:I56"/>
    <mergeCell ref="J52:J56"/>
    <mergeCell ref="K52:K54"/>
    <mergeCell ref="L52:L56"/>
    <mergeCell ref="K55:K56"/>
    <mergeCell ref="I47:I51"/>
    <mergeCell ref="J47:J51"/>
    <mergeCell ref="K47:K49"/>
    <mergeCell ref="L47:L51"/>
    <mergeCell ref="K50:K51"/>
    <mergeCell ref="I62:I66"/>
    <mergeCell ref="J62:J66"/>
    <mergeCell ref="K62:K64"/>
    <mergeCell ref="L62:L66"/>
    <mergeCell ref="K65:K66"/>
    <mergeCell ref="I57:I61"/>
    <mergeCell ref="J57:J61"/>
    <mergeCell ref="K57:K59"/>
    <mergeCell ref="L57:L61"/>
    <mergeCell ref="K60:K61"/>
    <mergeCell ref="J67:J68"/>
    <mergeCell ref="L67:L68"/>
    <mergeCell ref="C67:D68"/>
    <mergeCell ref="E67:E68"/>
    <mergeCell ref="F67:F68"/>
    <mergeCell ref="G67:G68"/>
    <mergeCell ref="H67:H68"/>
    <mergeCell ref="I67:I68"/>
  </mergeCells>
  <phoneticPr fontId="8"/>
  <dataValidations count="1">
    <dataValidation type="list" allowBlank="1" showInputMessage="1" showErrorMessage="1" sqref="J7:J66" xr:uid="{00000000-0002-0000-0700-000000000000}">
      <formula1>$R$2:$R$6</formula1>
    </dataValidation>
  </dataValidations>
  <printOptions horizontalCentered="1"/>
  <pageMargins left="0.70866141732283472" right="0" top="0.55118110236220474" bottom="0.35433070866141736" header="0.31496062992125984" footer="0.51181102362204722"/>
  <pageSetup paperSize="9" orientation="portrait" blackAndWhite="1" r:id="rId1"/>
  <headerFooter alignWithMargins="0">
    <oddHeader>&amp;R&amp;P/&amp;N</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AY37"/>
  <sheetViews>
    <sheetView showGridLines="0" view="pageBreakPreview" zoomScale="85" zoomScaleNormal="100" zoomScaleSheetLayoutView="85" workbookViewId="0">
      <pane ySplit="2" topLeftCell="A3" activePane="bottomLeft" state="frozen"/>
      <selection activeCell="S28" sqref="S28:AA28"/>
      <selection pane="bottomLeft" activeCell="U8" sqref="U8:AA8"/>
    </sheetView>
  </sheetViews>
  <sheetFormatPr defaultColWidth="1.625" defaultRowHeight="30" customHeight="1"/>
  <cols>
    <col min="1" max="20" width="1.625" style="15"/>
    <col min="21" max="27" width="2.5" style="15" customWidth="1"/>
    <col min="28" max="16384" width="1.625" style="15"/>
  </cols>
  <sheetData>
    <row r="1" spans="2:51" ht="30" customHeight="1">
      <c r="B1" s="97" t="s">
        <v>79</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row>
    <row r="2" spans="2:51" ht="30" customHeight="1">
      <c r="F2" s="70"/>
      <c r="G2" s="192">
        <f>'(9)実績報告書'!J17</f>
        <v>0</v>
      </c>
      <c r="H2" s="192"/>
      <c r="I2" s="192"/>
      <c r="J2" s="192"/>
      <c r="K2" s="192"/>
      <c r="L2" s="299" t="s">
        <v>265</v>
      </c>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92"/>
      <c r="AY2" s="92"/>
    </row>
    <row r="3" spans="2:51" ht="26.25" customHeight="1">
      <c r="X3" s="195"/>
      <c r="Y3" s="195"/>
      <c r="Z3" s="195"/>
      <c r="AA3" s="195"/>
      <c r="AB3" s="195"/>
      <c r="AC3" s="195"/>
      <c r="AD3" s="300" t="s">
        <v>22</v>
      </c>
      <c r="AE3" s="300"/>
      <c r="AF3" s="301" t="s">
        <v>35</v>
      </c>
      <c r="AG3" s="301"/>
      <c r="AH3" s="195"/>
      <c r="AI3" s="195"/>
      <c r="AJ3" s="195"/>
      <c r="AK3" s="195"/>
      <c r="AL3" s="195"/>
      <c r="AM3" s="300" t="s">
        <v>36</v>
      </c>
      <c r="AN3" s="300"/>
      <c r="AO3" s="195"/>
      <c r="AP3" s="195"/>
      <c r="AQ3" s="300" t="s">
        <v>10</v>
      </c>
      <c r="AR3" s="300"/>
      <c r="AS3" s="195"/>
      <c r="AT3" s="195"/>
      <c r="AU3" s="300" t="s">
        <v>22</v>
      </c>
      <c r="AV3" s="300"/>
    </row>
    <row r="4" spans="2:51" ht="26.25" customHeight="1">
      <c r="B4" s="19" t="s">
        <v>0</v>
      </c>
      <c r="C4" s="20"/>
      <c r="D4" s="20"/>
      <c r="E4" s="20"/>
      <c r="F4" s="20"/>
      <c r="G4" s="20"/>
      <c r="H4" s="20"/>
      <c r="I4" s="20"/>
      <c r="J4" s="20"/>
      <c r="K4" s="19"/>
      <c r="L4" s="19"/>
      <c r="M4" s="19"/>
      <c r="N4" s="19"/>
      <c r="O4" s="19"/>
      <c r="P4" s="19"/>
      <c r="Q4" s="19"/>
      <c r="R4" s="19"/>
      <c r="S4" s="19"/>
      <c r="T4" s="19"/>
      <c r="AB4" s="19"/>
      <c r="AC4" s="19"/>
      <c r="AD4" s="19"/>
      <c r="AE4" s="19"/>
      <c r="AF4" s="19"/>
      <c r="AG4" s="19"/>
      <c r="AH4" s="19"/>
      <c r="AI4" s="19"/>
      <c r="AJ4" s="19"/>
      <c r="AK4" s="19"/>
      <c r="AL4" s="19"/>
      <c r="AM4" s="19"/>
      <c r="AN4" s="19"/>
      <c r="AO4" s="19"/>
      <c r="AP4" s="19"/>
      <c r="AQ4" s="19"/>
      <c r="AR4" s="19"/>
      <c r="AS4" s="19"/>
      <c r="AT4" s="19"/>
      <c r="AU4" s="19"/>
      <c r="AV4" s="21" t="s">
        <v>1</v>
      </c>
    </row>
    <row r="5" spans="2:51" ht="26.25" customHeight="1">
      <c r="C5" s="266" t="s">
        <v>34</v>
      </c>
      <c r="D5" s="267"/>
      <c r="E5" s="267"/>
      <c r="F5" s="267"/>
      <c r="G5" s="267"/>
      <c r="H5" s="267"/>
      <c r="I5" s="267"/>
      <c r="J5" s="267"/>
      <c r="K5" s="267"/>
      <c r="L5" s="267"/>
      <c r="M5" s="267"/>
      <c r="N5" s="267"/>
      <c r="O5" s="267"/>
      <c r="P5" s="267"/>
      <c r="Q5" s="267"/>
      <c r="R5" s="267"/>
      <c r="S5" s="267"/>
      <c r="T5" s="268"/>
      <c r="U5" s="269" t="s">
        <v>84</v>
      </c>
      <c r="V5" s="270"/>
      <c r="W5" s="270"/>
      <c r="X5" s="270"/>
      <c r="Y5" s="270"/>
      <c r="Z5" s="270"/>
      <c r="AA5" s="271"/>
      <c r="AB5" s="275" t="s">
        <v>63</v>
      </c>
      <c r="AC5" s="276"/>
      <c r="AD5" s="276"/>
      <c r="AE5" s="276"/>
      <c r="AF5" s="276"/>
      <c r="AG5" s="276"/>
      <c r="AH5" s="276"/>
      <c r="AI5" s="276"/>
      <c r="AJ5" s="276"/>
      <c r="AK5" s="276"/>
      <c r="AL5" s="276"/>
      <c r="AM5" s="276"/>
      <c r="AN5" s="276"/>
      <c r="AO5" s="276"/>
      <c r="AP5" s="276"/>
      <c r="AQ5" s="276"/>
      <c r="AR5" s="276"/>
      <c r="AS5" s="276"/>
      <c r="AT5" s="276"/>
      <c r="AU5" s="277"/>
    </row>
    <row r="6" spans="2:51" ht="26.25" customHeight="1">
      <c r="C6" s="287" t="s">
        <v>23</v>
      </c>
      <c r="D6" s="288"/>
      <c r="E6" s="288"/>
      <c r="F6" s="288"/>
      <c r="G6" s="288"/>
      <c r="H6" s="288"/>
      <c r="I6" s="288"/>
      <c r="J6" s="288"/>
      <c r="K6" s="288"/>
      <c r="L6" s="289"/>
      <c r="M6" s="281" t="s">
        <v>24</v>
      </c>
      <c r="N6" s="282"/>
      <c r="O6" s="282"/>
      <c r="P6" s="282"/>
      <c r="Q6" s="282"/>
      <c r="R6" s="282"/>
      <c r="S6" s="282"/>
      <c r="T6" s="283"/>
      <c r="U6" s="362">
        <f>'(7)事業計画書'!L67</f>
        <v>0</v>
      </c>
      <c r="V6" s="363"/>
      <c r="W6" s="363"/>
      <c r="X6" s="363"/>
      <c r="Y6" s="363"/>
      <c r="Z6" s="363"/>
      <c r="AA6" s="364"/>
      <c r="AB6" s="284" t="s">
        <v>263</v>
      </c>
      <c r="AC6" s="285"/>
      <c r="AD6" s="285"/>
      <c r="AE6" s="285"/>
      <c r="AF6" s="285"/>
      <c r="AG6" s="285"/>
      <c r="AH6" s="285"/>
      <c r="AI6" s="285"/>
      <c r="AJ6" s="285"/>
      <c r="AK6" s="285"/>
      <c r="AL6" s="285"/>
      <c r="AM6" s="285"/>
      <c r="AN6" s="285"/>
      <c r="AO6" s="285"/>
      <c r="AP6" s="285"/>
      <c r="AQ6" s="285"/>
      <c r="AR6" s="285"/>
      <c r="AS6" s="285"/>
      <c r="AT6" s="285"/>
      <c r="AU6" s="286"/>
    </row>
    <row r="7" spans="2:51" ht="26.25" customHeight="1">
      <c r="C7" s="290"/>
      <c r="D7" s="291"/>
      <c r="E7" s="291"/>
      <c r="F7" s="291"/>
      <c r="G7" s="291"/>
      <c r="H7" s="291"/>
      <c r="I7" s="291"/>
      <c r="J7" s="291"/>
      <c r="K7" s="291"/>
      <c r="L7" s="292"/>
      <c r="M7" s="281" t="s">
        <v>266</v>
      </c>
      <c r="N7" s="282"/>
      <c r="O7" s="282"/>
      <c r="P7" s="282"/>
      <c r="Q7" s="282"/>
      <c r="R7" s="282"/>
      <c r="S7" s="282"/>
      <c r="T7" s="283"/>
      <c r="U7" s="362" t="e">
        <f>'送迎加算（変更）'!AM18*1000</f>
        <v>#VALUE!</v>
      </c>
      <c r="V7" s="363"/>
      <c r="W7" s="363"/>
      <c r="X7" s="363"/>
      <c r="Y7" s="363"/>
      <c r="Z7" s="363"/>
      <c r="AA7" s="364"/>
      <c r="AB7" s="293" t="s">
        <v>274</v>
      </c>
      <c r="AC7" s="294"/>
      <c r="AD7" s="294"/>
      <c r="AE7" s="294"/>
      <c r="AF7" s="294"/>
      <c r="AG7" s="294"/>
      <c r="AH7" s="294"/>
      <c r="AI7" s="294"/>
      <c r="AJ7" s="294"/>
      <c r="AK7" s="294"/>
      <c r="AL7" s="294"/>
      <c r="AM7" s="294"/>
      <c r="AN7" s="294"/>
      <c r="AO7" s="294"/>
      <c r="AP7" s="294"/>
      <c r="AQ7" s="294"/>
      <c r="AR7" s="294"/>
      <c r="AS7" s="294"/>
      <c r="AT7" s="294"/>
      <c r="AU7" s="295"/>
    </row>
    <row r="8" spans="2:51" ht="26.25" customHeight="1">
      <c r="C8" s="237" t="s">
        <v>76</v>
      </c>
      <c r="D8" s="238"/>
      <c r="E8" s="238"/>
      <c r="F8" s="238"/>
      <c r="G8" s="238"/>
      <c r="H8" s="238"/>
      <c r="I8" s="238"/>
      <c r="J8" s="238"/>
      <c r="K8" s="238"/>
      <c r="L8" s="239"/>
      <c r="M8" s="240"/>
      <c r="N8" s="241"/>
      <c r="O8" s="241"/>
      <c r="P8" s="241"/>
      <c r="Q8" s="241"/>
      <c r="R8" s="241"/>
      <c r="S8" s="241"/>
      <c r="T8" s="242"/>
      <c r="U8" s="243"/>
      <c r="V8" s="244"/>
      <c r="W8" s="244"/>
      <c r="X8" s="244"/>
      <c r="Y8" s="244"/>
      <c r="Z8" s="244"/>
      <c r="AA8" s="245"/>
      <c r="AB8" s="272"/>
      <c r="AC8" s="273"/>
      <c r="AD8" s="273"/>
      <c r="AE8" s="273"/>
      <c r="AF8" s="273"/>
      <c r="AG8" s="273"/>
      <c r="AH8" s="273"/>
      <c r="AI8" s="273"/>
      <c r="AJ8" s="273"/>
      <c r="AK8" s="273"/>
      <c r="AL8" s="273"/>
      <c r="AM8" s="273"/>
      <c r="AN8" s="273"/>
      <c r="AO8" s="273"/>
      <c r="AP8" s="273"/>
      <c r="AQ8" s="273"/>
      <c r="AR8" s="273"/>
      <c r="AS8" s="273"/>
      <c r="AT8" s="273"/>
      <c r="AU8" s="274"/>
    </row>
    <row r="9" spans="2:51" ht="26.25" customHeight="1">
      <c r="C9" s="237" t="s">
        <v>150</v>
      </c>
      <c r="D9" s="238"/>
      <c r="E9" s="238"/>
      <c r="F9" s="238"/>
      <c r="G9" s="238"/>
      <c r="H9" s="238"/>
      <c r="I9" s="238"/>
      <c r="J9" s="238"/>
      <c r="K9" s="238"/>
      <c r="L9" s="239"/>
      <c r="M9" s="240"/>
      <c r="N9" s="241"/>
      <c r="O9" s="241"/>
      <c r="P9" s="241"/>
      <c r="Q9" s="241"/>
      <c r="R9" s="241"/>
      <c r="S9" s="241"/>
      <c r="T9" s="242"/>
      <c r="U9" s="243"/>
      <c r="V9" s="244"/>
      <c r="W9" s="244"/>
      <c r="X9" s="244"/>
      <c r="Y9" s="244"/>
      <c r="Z9" s="244"/>
      <c r="AA9" s="245"/>
      <c r="AB9" s="272"/>
      <c r="AC9" s="273"/>
      <c r="AD9" s="273"/>
      <c r="AE9" s="273"/>
      <c r="AF9" s="273"/>
      <c r="AG9" s="273"/>
      <c r="AH9" s="273"/>
      <c r="AI9" s="273"/>
      <c r="AJ9" s="273"/>
      <c r="AK9" s="273"/>
      <c r="AL9" s="273"/>
      <c r="AM9" s="273"/>
      <c r="AN9" s="273"/>
      <c r="AO9" s="273"/>
      <c r="AP9" s="273"/>
      <c r="AQ9" s="273"/>
      <c r="AR9" s="273"/>
      <c r="AS9" s="273"/>
      <c r="AT9" s="273"/>
      <c r="AU9" s="274"/>
    </row>
    <row r="10" spans="2:51" ht="26.25" customHeight="1">
      <c r="C10" s="237" t="s">
        <v>185</v>
      </c>
      <c r="D10" s="238"/>
      <c r="E10" s="238"/>
      <c r="F10" s="238"/>
      <c r="G10" s="238"/>
      <c r="H10" s="238"/>
      <c r="I10" s="238"/>
      <c r="J10" s="238"/>
      <c r="K10" s="238"/>
      <c r="L10" s="239"/>
      <c r="M10" s="240"/>
      <c r="N10" s="241"/>
      <c r="O10" s="241"/>
      <c r="P10" s="241"/>
      <c r="Q10" s="241"/>
      <c r="R10" s="241"/>
      <c r="S10" s="241"/>
      <c r="T10" s="242"/>
      <c r="U10" s="243"/>
      <c r="V10" s="244"/>
      <c r="W10" s="244"/>
      <c r="X10" s="244"/>
      <c r="Y10" s="244"/>
      <c r="Z10" s="244"/>
      <c r="AA10" s="245"/>
      <c r="AB10" s="272"/>
      <c r="AC10" s="273"/>
      <c r="AD10" s="273"/>
      <c r="AE10" s="273"/>
      <c r="AF10" s="273"/>
      <c r="AG10" s="273"/>
      <c r="AH10" s="273"/>
      <c r="AI10" s="273"/>
      <c r="AJ10" s="273"/>
      <c r="AK10" s="273"/>
      <c r="AL10" s="273"/>
      <c r="AM10" s="273"/>
      <c r="AN10" s="273"/>
      <c r="AO10" s="273"/>
      <c r="AP10" s="273"/>
      <c r="AQ10" s="273"/>
      <c r="AR10" s="273"/>
      <c r="AS10" s="273"/>
      <c r="AT10" s="273"/>
      <c r="AU10" s="274"/>
    </row>
    <row r="11" spans="2:51" ht="26.25" customHeight="1">
      <c r="C11" s="249" t="s">
        <v>33</v>
      </c>
      <c r="D11" s="250"/>
      <c r="E11" s="250"/>
      <c r="F11" s="250"/>
      <c r="G11" s="250"/>
      <c r="H11" s="250"/>
      <c r="I11" s="250"/>
      <c r="J11" s="250"/>
      <c r="K11" s="250"/>
      <c r="L11" s="250"/>
      <c r="M11" s="250"/>
      <c r="N11" s="250"/>
      <c r="O11" s="250"/>
      <c r="P11" s="250"/>
      <c r="Q11" s="250"/>
      <c r="R11" s="250"/>
      <c r="S11" s="250"/>
      <c r="T11" s="250"/>
      <c r="U11" s="263" t="e">
        <f>SUM(U6:AA10)</f>
        <v>#VALUE!</v>
      </c>
      <c r="V11" s="264"/>
      <c r="W11" s="264"/>
      <c r="X11" s="264"/>
      <c r="Y11" s="264"/>
      <c r="Z11" s="264"/>
      <c r="AA11" s="265"/>
      <c r="AB11" s="68"/>
      <c r="AC11" s="23"/>
      <c r="AD11" s="23"/>
      <c r="AE11" s="23"/>
      <c r="AF11" s="23"/>
      <c r="AG11" s="23"/>
      <c r="AH11" s="23"/>
      <c r="AI11" s="23"/>
      <c r="AJ11" s="23"/>
      <c r="AK11" s="23"/>
      <c r="AL11" s="23"/>
      <c r="AM11" s="23"/>
      <c r="AN11" s="23"/>
      <c r="AO11" s="23"/>
      <c r="AP11" s="23"/>
      <c r="AQ11" s="23"/>
      <c r="AR11" s="23"/>
      <c r="AS11" s="23"/>
      <c r="AT11" s="23"/>
      <c r="AU11" s="69"/>
    </row>
    <row r="12" spans="2:51" ht="15" customHeight="1">
      <c r="B12" s="19"/>
      <c r="C12" s="19"/>
      <c r="D12" s="19"/>
      <c r="E12" s="19"/>
      <c r="F12" s="19"/>
      <c r="G12" s="19"/>
      <c r="H12" s="19"/>
      <c r="I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2:51" ht="26.25" customHeight="1">
      <c r="B13" s="24" t="s">
        <v>2</v>
      </c>
      <c r="C13" s="25"/>
      <c r="D13" s="25"/>
      <c r="E13" s="25"/>
      <c r="F13" s="25"/>
      <c r="G13" s="25"/>
      <c r="H13" s="25"/>
      <c r="Z13" s="19"/>
      <c r="AA13" s="19"/>
      <c r="AB13" s="19"/>
      <c r="AC13" s="19"/>
      <c r="AD13" s="19"/>
      <c r="AE13" s="19"/>
      <c r="AF13" s="19"/>
      <c r="AG13" s="19"/>
      <c r="AH13" s="19"/>
      <c r="AI13" s="19"/>
      <c r="AJ13" s="19"/>
      <c r="AK13" s="19"/>
      <c r="AL13" s="19"/>
      <c r="AM13" s="19"/>
      <c r="AN13" s="19"/>
      <c r="AO13" s="19"/>
      <c r="AP13" s="19"/>
      <c r="AQ13" s="19"/>
      <c r="AR13" s="19"/>
      <c r="AS13" s="19"/>
      <c r="AT13" s="19"/>
      <c r="AU13" s="21" t="s">
        <v>1</v>
      </c>
    </row>
    <row r="14" spans="2:51" ht="26.25" customHeight="1">
      <c r="C14" s="266" t="s">
        <v>85</v>
      </c>
      <c r="D14" s="267"/>
      <c r="E14" s="267"/>
      <c r="F14" s="267"/>
      <c r="G14" s="267"/>
      <c r="H14" s="267"/>
      <c r="I14" s="267"/>
      <c r="J14" s="267"/>
      <c r="K14" s="267"/>
      <c r="L14" s="267"/>
      <c r="M14" s="267"/>
      <c r="N14" s="267"/>
      <c r="O14" s="267"/>
      <c r="P14" s="267"/>
      <c r="Q14" s="267"/>
      <c r="R14" s="267"/>
      <c r="S14" s="267"/>
      <c r="T14" s="268"/>
      <c r="U14" s="269" t="s">
        <v>84</v>
      </c>
      <c r="V14" s="270"/>
      <c r="W14" s="270"/>
      <c r="X14" s="270"/>
      <c r="Y14" s="270"/>
      <c r="Z14" s="270"/>
      <c r="AA14" s="271"/>
      <c r="AB14" s="275" t="s">
        <v>63</v>
      </c>
      <c r="AC14" s="276"/>
      <c r="AD14" s="276"/>
      <c r="AE14" s="276"/>
      <c r="AF14" s="276"/>
      <c r="AG14" s="276"/>
      <c r="AH14" s="276"/>
      <c r="AI14" s="276"/>
      <c r="AJ14" s="276"/>
      <c r="AK14" s="276"/>
      <c r="AL14" s="276"/>
      <c r="AM14" s="276"/>
      <c r="AN14" s="276"/>
      <c r="AO14" s="276"/>
      <c r="AP14" s="276"/>
      <c r="AQ14" s="276"/>
      <c r="AR14" s="276"/>
      <c r="AS14" s="276"/>
      <c r="AT14" s="276"/>
      <c r="AU14" s="277"/>
    </row>
    <row r="15" spans="2:51" ht="26.25" customHeight="1">
      <c r="C15" s="237" t="s">
        <v>86</v>
      </c>
      <c r="D15" s="238"/>
      <c r="E15" s="238"/>
      <c r="F15" s="238"/>
      <c r="G15" s="238"/>
      <c r="H15" s="238"/>
      <c r="I15" s="238"/>
      <c r="J15" s="238"/>
      <c r="K15" s="238"/>
      <c r="L15" s="239"/>
      <c r="M15" s="240" t="s">
        <v>25</v>
      </c>
      <c r="N15" s="241"/>
      <c r="O15" s="241"/>
      <c r="P15" s="241"/>
      <c r="Q15" s="241"/>
      <c r="R15" s="241"/>
      <c r="S15" s="241"/>
      <c r="T15" s="242"/>
      <c r="U15" s="243"/>
      <c r="V15" s="244"/>
      <c r="W15" s="244"/>
      <c r="X15" s="244"/>
      <c r="Y15" s="244"/>
      <c r="Z15" s="244"/>
      <c r="AA15" s="245"/>
      <c r="AB15" s="246"/>
      <c r="AC15" s="247"/>
      <c r="AD15" s="247"/>
      <c r="AE15" s="247"/>
      <c r="AF15" s="247"/>
      <c r="AG15" s="247"/>
      <c r="AH15" s="247"/>
      <c r="AI15" s="247"/>
      <c r="AJ15" s="247"/>
      <c r="AK15" s="247"/>
      <c r="AL15" s="247"/>
      <c r="AM15" s="247"/>
      <c r="AN15" s="247"/>
      <c r="AO15" s="247"/>
      <c r="AP15" s="247"/>
      <c r="AQ15" s="247"/>
      <c r="AR15" s="247"/>
      <c r="AS15" s="247"/>
      <c r="AT15" s="247"/>
      <c r="AU15" s="248"/>
    </row>
    <row r="16" spans="2:51" ht="26.25" customHeight="1">
      <c r="C16" s="260"/>
      <c r="D16" s="261"/>
      <c r="E16" s="261"/>
      <c r="F16" s="261"/>
      <c r="G16" s="261"/>
      <c r="H16" s="261"/>
      <c r="I16" s="261"/>
      <c r="J16" s="261"/>
      <c r="K16" s="261"/>
      <c r="L16" s="262"/>
      <c r="M16" s="240" t="s">
        <v>26</v>
      </c>
      <c r="N16" s="241"/>
      <c r="O16" s="241"/>
      <c r="P16" s="241"/>
      <c r="Q16" s="241"/>
      <c r="R16" s="241"/>
      <c r="S16" s="241"/>
      <c r="T16" s="242"/>
      <c r="U16" s="243"/>
      <c r="V16" s="244"/>
      <c r="W16" s="244"/>
      <c r="X16" s="244"/>
      <c r="Y16" s="244"/>
      <c r="Z16" s="244"/>
      <c r="AA16" s="245"/>
      <c r="AB16" s="246"/>
      <c r="AC16" s="247"/>
      <c r="AD16" s="247"/>
      <c r="AE16" s="247"/>
      <c r="AF16" s="247"/>
      <c r="AG16" s="247"/>
      <c r="AH16" s="247"/>
      <c r="AI16" s="247"/>
      <c r="AJ16" s="247"/>
      <c r="AK16" s="247"/>
      <c r="AL16" s="247"/>
      <c r="AM16" s="247"/>
      <c r="AN16" s="247"/>
      <c r="AO16" s="247"/>
      <c r="AP16" s="247"/>
      <c r="AQ16" s="247"/>
      <c r="AR16" s="247"/>
      <c r="AS16" s="247"/>
      <c r="AT16" s="247"/>
      <c r="AU16" s="248"/>
    </row>
    <row r="17" spans="2:48" ht="26.25" customHeight="1">
      <c r="C17" s="257"/>
      <c r="D17" s="258"/>
      <c r="E17" s="258"/>
      <c r="F17" s="258"/>
      <c r="G17" s="258"/>
      <c r="H17" s="258"/>
      <c r="I17" s="258"/>
      <c r="J17" s="258"/>
      <c r="K17" s="258"/>
      <c r="L17" s="259"/>
      <c r="M17" s="240" t="s">
        <v>27</v>
      </c>
      <c r="N17" s="241"/>
      <c r="O17" s="241"/>
      <c r="P17" s="241"/>
      <c r="Q17" s="241"/>
      <c r="R17" s="241"/>
      <c r="S17" s="241"/>
      <c r="T17" s="242"/>
      <c r="U17" s="243"/>
      <c r="V17" s="244"/>
      <c r="W17" s="244"/>
      <c r="X17" s="244"/>
      <c r="Y17" s="244"/>
      <c r="Z17" s="244"/>
      <c r="AA17" s="245"/>
      <c r="AB17" s="246"/>
      <c r="AC17" s="247"/>
      <c r="AD17" s="247"/>
      <c r="AE17" s="247"/>
      <c r="AF17" s="247"/>
      <c r="AG17" s="247"/>
      <c r="AH17" s="247"/>
      <c r="AI17" s="247"/>
      <c r="AJ17" s="247"/>
      <c r="AK17" s="247"/>
      <c r="AL17" s="247"/>
      <c r="AM17" s="247"/>
      <c r="AN17" s="247"/>
      <c r="AO17" s="247"/>
      <c r="AP17" s="247"/>
      <c r="AQ17" s="247"/>
      <c r="AR17" s="247"/>
      <c r="AS17" s="247"/>
      <c r="AT17" s="247"/>
      <c r="AU17" s="248"/>
    </row>
    <row r="18" spans="2:48" ht="26.25" customHeight="1">
      <c r="C18" s="237" t="s">
        <v>3</v>
      </c>
      <c r="D18" s="238"/>
      <c r="E18" s="238"/>
      <c r="F18" s="238"/>
      <c r="G18" s="238"/>
      <c r="H18" s="238"/>
      <c r="I18" s="238"/>
      <c r="J18" s="238"/>
      <c r="K18" s="238"/>
      <c r="L18" s="239"/>
      <c r="M18" s="240" t="s">
        <v>28</v>
      </c>
      <c r="N18" s="241"/>
      <c r="O18" s="241"/>
      <c r="P18" s="241"/>
      <c r="Q18" s="241"/>
      <c r="R18" s="241"/>
      <c r="S18" s="241"/>
      <c r="T18" s="242"/>
      <c r="U18" s="243"/>
      <c r="V18" s="244"/>
      <c r="W18" s="244"/>
      <c r="X18" s="244"/>
      <c r="Y18" s="244"/>
      <c r="Z18" s="244"/>
      <c r="AA18" s="245"/>
      <c r="AB18" s="246"/>
      <c r="AC18" s="247"/>
      <c r="AD18" s="247"/>
      <c r="AE18" s="247"/>
      <c r="AF18" s="247"/>
      <c r="AG18" s="247"/>
      <c r="AH18" s="247"/>
      <c r="AI18" s="247"/>
      <c r="AJ18" s="247"/>
      <c r="AK18" s="247"/>
      <c r="AL18" s="247"/>
      <c r="AM18" s="247"/>
      <c r="AN18" s="247"/>
      <c r="AO18" s="247"/>
      <c r="AP18" s="247"/>
      <c r="AQ18" s="247"/>
      <c r="AR18" s="247"/>
      <c r="AS18" s="247"/>
      <c r="AT18" s="247"/>
      <c r="AU18" s="248"/>
    </row>
    <row r="19" spans="2:48" ht="26.25" customHeight="1">
      <c r="C19" s="260"/>
      <c r="D19" s="261"/>
      <c r="E19" s="261"/>
      <c r="F19" s="261"/>
      <c r="G19" s="261"/>
      <c r="H19" s="261"/>
      <c r="I19" s="261"/>
      <c r="J19" s="261"/>
      <c r="K19" s="261"/>
      <c r="L19" s="262"/>
      <c r="M19" s="240" t="s">
        <v>29</v>
      </c>
      <c r="N19" s="241"/>
      <c r="O19" s="241"/>
      <c r="P19" s="241"/>
      <c r="Q19" s="241"/>
      <c r="R19" s="241"/>
      <c r="S19" s="241"/>
      <c r="T19" s="242"/>
      <c r="U19" s="243"/>
      <c r="V19" s="244"/>
      <c r="W19" s="244"/>
      <c r="X19" s="244"/>
      <c r="Y19" s="244"/>
      <c r="Z19" s="244"/>
      <c r="AA19" s="245"/>
      <c r="AB19" s="246"/>
      <c r="AC19" s="247"/>
      <c r="AD19" s="247"/>
      <c r="AE19" s="247"/>
      <c r="AF19" s="247"/>
      <c r="AG19" s="247"/>
      <c r="AH19" s="247"/>
      <c r="AI19" s="247"/>
      <c r="AJ19" s="247"/>
      <c r="AK19" s="247"/>
      <c r="AL19" s="247"/>
      <c r="AM19" s="247"/>
      <c r="AN19" s="247"/>
      <c r="AO19" s="247"/>
      <c r="AP19" s="247"/>
      <c r="AQ19" s="247"/>
      <c r="AR19" s="247"/>
      <c r="AS19" s="247"/>
      <c r="AT19" s="247"/>
      <c r="AU19" s="248"/>
    </row>
    <row r="20" spans="2:48" ht="26.25" customHeight="1">
      <c r="C20" s="257"/>
      <c r="D20" s="258"/>
      <c r="E20" s="258"/>
      <c r="F20" s="258"/>
      <c r="G20" s="258"/>
      <c r="H20" s="258"/>
      <c r="I20" s="258"/>
      <c r="J20" s="258"/>
      <c r="K20" s="258"/>
      <c r="L20" s="259"/>
      <c r="M20" s="240" t="s">
        <v>53</v>
      </c>
      <c r="N20" s="241"/>
      <c r="O20" s="241"/>
      <c r="P20" s="241"/>
      <c r="Q20" s="241"/>
      <c r="R20" s="241"/>
      <c r="S20" s="241"/>
      <c r="T20" s="242"/>
      <c r="U20" s="243"/>
      <c r="V20" s="244"/>
      <c r="W20" s="244"/>
      <c r="X20" s="244"/>
      <c r="Y20" s="244"/>
      <c r="Z20" s="244"/>
      <c r="AA20" s="245"/>
      <c r="AB20" s="246"/>
      <c r="AC20" s="247"/>
      <c r="AD20" s="247"/>
      <c r="AE20" s="247"/>
      <c r="AF20" s="247"/>
      <c r="AG20" s="247"/>
      <c r="AH20" s="247"/>
      <c r="AI20" s="247"/>
      <c r="AJ20" s="247"/>
      <c r="AK20" s="247"/>
      <c r="AL20" s="247"/>
      <c r="AM20" s="247"/>
      <c r="AN20" s="247"/>
      <c r="AO20" s="247"/>
      <c r="AP20" s="247"/>
      <c r="AQ20" s="247"/>
      <c r="AR20" s="247"/>
      <c r="AS20" s="247"/>
      <c r="AT20" s="247"/>
      <c r="AU20" s="248"/>
    </row>
    <row r="21" spans="2:48" ht="26.25" customHeight="1">
      <c r="C21" s="237" t="s">
        <v>30</v>
      </c>
      <c r="D21" s="238"/>
      <c r="E21" s="238"/>
      <c r="F21" s="238"/>
      <c r="G21" s="238"/>
      <c r="H21" s="238"/>
      <c r="I21" s="238"/>
      <c r="J21" s="238"/>
      <c r="K21" s="238"/>
      <c r="L21" s="239"/>
      <c r="M21" s="240"/>
      <c r="N21" s="241"/>
      <c r="O21" s="241"/>
      <c r="P21" s="241"/>
      <c r="Q21" s="241"/>
      <c r="R21" s="241"/>
      <c r="S21" s="241"/>
      <c r="T21" s="242"/>
      <c r="U21" s="243"/>
      <c r="V21" s="244"/>
      <c r="W21" s="244"/>
      <c r="X21" s="244"/>
      <c r="Y21" s="244"/>
      <c r="Z21" s="244"/>
      <c r="AA21" s="245"/>
      <c r="AB21" s="246"/>
      <c r="AC21" s="247"/>
      <c r="AD21" s="247"/>
      <c r="AE21" s="247"/>
      <c r="AF21" s="247"/>
      <c r="AG21" s="247"/>
      <c r="AH21" s="247"/>
      <c r="AI21" s="247"/>
      <c r="AJ21" s="247"/>
      <c r="AK21" s="247"/>
      <c r="AL21" s="247"/>
      <c r="AM21" s="247"/>
      <c r="AN21" s="247"/>
      <c r="AO21" s="247"/>
      <c r="AP21" s="247"/>
      <c r="AQ21" s="247"/>
      <c r="AR21" s="247"/>
      <c r="AS21" s="247"/>
      <c r="AT21" s="247"/>
      <c r="AU21" s="248"/>
    </row>
    <row r="22" spans="2:48" ht="26.25" customHeight="1">
      <c r="C22" s="237" t="s">
        <v>31</v>
      </c>
      <c r="D22" s="238"/>
      <c r="E22" s="238"/>
      <c r="F22" s="238"/>
      <c r="G22" s="238"/>
      <c r="H22" s="238"/>
      <c r="I22" s="238"/>
      <c r="J22" s="238"/>
      <c r="K22" s="238"/>
      <c r="L22" s="239"/>
      <c r="M22" s="240" t="s">
        <v>32</v>
      </c>
      <c r="N22" s="241"/>
      <c r="O22" s="241"/>
      <c r="P22" s="241"/>
      <c r="Q22" s="241"/>
      <c r="R22" s="241"/>
      <c r="S22" s="241"/>
      <c r="T22" s="242"/>
      <c r="U22" s="243"/>
      <c r="V22" s="244"/>
      <c r="W22" s="244"/>
      <c r="X22" s="244"/>
      <c r="Y22" s="244"/>
      <c r="Z22" s="244"/>
      <c r="AA22" s="245"/>
      <c r="AB22" s="246"/>
      <c r="AC22" s="247"/>
      <c r="AD22" s="247"/>
      <c r="AE22" s="247"/>
      <c r="AF22" s="247"/>
      <c r="AG22" s="247"/>
      <c r="AH22" s="247"/>
      <c r="AI22" s="247"/>
      <c r="AJ22" s="247"/>
      <c r="AK22" s="247"/>
      <c r="AL22" s="247"/>
      <c r="AM22" s="247"/>
      <c r="AN22" s="247"/>
      <c r="AO22" s="247"/>
      <c r="AP22" s="247"/>
      <c r="AQ22" s="247"/>
      <c r="AR22" s="247"/>
      <c r="AS22" s="247"/>
      <c r="AT22" s="247"/>
      <c r="AU22" s="248"/>
    </row>
    <row r="23" spans="2:48" ht="26.25" customHeight="1">
      <c r="C23" s="254" t="s">
        <v>4</v>
      </c>
      <c r="D23" s="255"/>
      <c r="E23" s="255"/>
      <c r="F23" s="255"/>
      <c r="G23" s="255"/>
      <c r="H23" s="255"/>
      <c r="I23" s="255"/>
      <c r="J23" s="255"/>
      <c r="K23" s="255"/>
      <c r="L23" s="256"/>
      <c r="M23" s="240"/>
      <c r="N23" s="241"/>
      <c r="O23" s="241"/>
      <c r="P23" s="241"/>
      <c r="Q23" s="241"/>
      <c r="R23" s="241"/>
      <c r="S23" s="241"/>
      <c r="T23" s="242"/>
      <c r="U23" s="243"/>
      <c r="V23" s="244"/>
      <c r="W23" s="244"/>
      <c r="X23" s="244"/>
      <c r="Y23" s="244"/>
      <c r="Z23" s="244"/>
      <c r="AA23" s="245"/>
      <c r="AB23" s="246"/>
      <c r="AC23" s="247"/>
      <c r="AD23" s="247"/>
      <c r="AE23" s="247"/>
      <c r="AF23" s="247"/>
      <c r="AG23" s="247"/>
      <c r="AH23" s="247"/>
      <c r="AI23" s="247"/>
      <c r="AJ23" s="247"/>
      <c r="AK23" s="247"/>
      <c r="AL23" s="247"/>
      <c r="AM23" s="247"/>
      <c r="AN23" s="247"/>
      <c r="AO23" s="247"/>
      <c r="AP23" s="247"/>
      <c r="AQ23" s="247"/>
      <c r="AR23" s="247"/>
      <c r="AS23" s="247"/>
      <c r="AT23" s="247"/>
      <c r="AU23" s="248"/>
    </row>
    <row r="24" spans="2:48" ht="26.25" customHeight="1">
      <c r="C24" s="237"/>
      <c r="D24" s="238"/>
      <c r="E24" s="238"/>
      <c r="F24" s="238"/>
      <c r="G24" s="238"/>
      <c r="H24" s="238"/>
      <c r="I24" s="238"/>
      <c r="J24" s="238"/>
      <c r="K24" s="238"/>
      <c r="L24" s="239"/>
      <c r="M24" s="240"/>
      <c r="N24" s="241"/>
      <c r="O24" s="241"/>
      <c r="P24" s="241"/>
      <c r="Q24" s="241"/>
      <c r="R24" s="241"/>
      <c r="S24" s="241"/>
      <c r="T24" s="242"/>
      <c r="U24" s="243"/>
      <c r="V24" s="244"/>
      <c r="W24" s="244"/>
      <c r="X24" s="244"/>
      <c r="Y24" s="244"/>
      <c r="Z24" s="244"/>
      <c r="AA24" s="245"/>
      <c r="AB24" s="246"/>
      <c r="AC24" s="247"/>
      <c r="AD24" s="247"/>
      <c r="AE24" s="247"/>
      <c r="AF24" s="247"/>
      <c r="AG24" s="247"/>
      <c r="AH24" s="247"/>
      <c r="AI24" s="247"/>
      <c r="AJ24" s="247"/>
      <c r="AK24" s="247"/>
      <c r="AL24" s="247"/>
      <c r="AM24" s="247"/>
      <c r="AN24" s="247"/>
      <c r="AO24" s="247"/>
      <c r="AP24" s="247"/>
      <c r="AQ24" s="247"/>
      <c r="AR24" s="247"/>
      <c r="AS24" s="247"/>
      <c r="AT24" s="247"/>
      <c r="AU24" s="248"/>
    </row>
    <row r="25" spans="2:48" ht="26.25" customHeight="1">
      <c r="C25" s="237"/>
      <c r="D25" s="238"/>
      <c r="E25" s="238"/>
      <c r="F25" s="238"/>
      <c r="G25" s="238"/>
      <c r="H25" s="238"/>
      <c r="I25" s="238"/>
      <c r="J25" s="238"/>
      <c r="K25" s="238"/>
      <c r="L25" s="239"/>
      <c r="M25" s="240"/>
      <c r="N25" s="241"/>
      <c r="O25" s="241"/>
      <c r="P25" s="241"/>
      <c r="Q25" s="241"/>
      <c r="R25" s="241"/>
      <c r="S25" s="241"/>
      <c r="T25" s="242"/>
      <c r="U25" s="243"/>
      <c r="V25" s="244"/>
      <c r="W25" s="244"/>
      <c r="X25" s="244"/>
      <c r="Y25" s="244"/>
      <c r="Z25" s="244"/>
      <c r="AA25" s="245"/>
      <c r="AB25" s="246"/>
      <c r="AC25" s="247"/>
      <c r="AD25" s="247"/>
      <c r="AE25" s="247"/>
      <c r="AF25" s="247"/>
      <c r="AG25" s="247"/>
      <c r="AH25" s="247"/>
      <c r="AI25" s="247"/>
      <c r="AJ25" s="247"/>
      <c r="AK25" s="247"/>
      <c r="AL25" s="247"/>
      <c r="AM25" s="247"/>
      <c r="AN25" s="247"/>
      <c r="AO25" s="247"/>
      <c r="AP25" s="247"/>
      <c r="AQ25" s="247"/>
      <c r="AR25" s="247"/>
      <c r="AS25" s="247"/>
      <c r="AT25" s="247"/>
      <c r="AU25" s="248"/>
    </row>
    <row r="26" spans="2:48" ht="26.25" customHeight="1">
      <c r="C26" s="237"/>
      <c r="D26" s="238"/>
      <c r="E26" s="238"/>
      <c r="F26" s="238"/>
      <c r="G26" s="238"/>
      <c r="H26" s="238"/>
      <c r="I26" s="238"/>
      <c r="J26" s="238"/>
      <c r="K26" s="238"/>
      <c r="L26" s="239"/>
      <c r="M26" s="240"/>
      <c r="N26" s="241"/>
      <c r="O26" s="241"/>
      <c r="P26" s="241"/>
      <c r="Q26" s="241"/>
      <c r="R26" s="241"/>
      <c r="S26" s="241"/>
      <c r="T26" s="242"/>
      <c r="U26" s="243"/>
      <c r="V26" s="244"/>
      <c r="W26" s="244"/>
      <c r="X26" s="244"/>
      <c r="Y26" s="244"/>
      <c r="Z26" s="244"/>
      <c r="AA26" s="245"/>
      <c r="AB26" s="246"/>
      <c r="AC26" s="247"/>
      <c r="AD26" s="247"/>
      <c r="AE26" s="247"/>
      <c r="AF26" s="247"/>
      <c r="AG26" s="247"/>
      <c r="AH26" s="247"/>
      <c r="AI26" s="247"/>
      <c r="AJ26" s="247"/>
      <c r="AK26" s="247"/>
      <c r="AL26" s="247"/>
      <c r="AM26" s="247"/>
      <c r="AN26" s="247"/>
      <c r="AO26" s="247"/>
      <c r="AP26" s="247"/>
      <c r="AQ26" s="247"/>
      <c r="AR26" s="247"/>
      <c r="AS26" s="247"/>
      <c r="AT26" s="247"/>
      <c r="AU26" s="248"/>
    </row>
    <row r="27" spans="2:48" ht="26.25" customHeight="1">
      <c r="B27" s="71"/>
      <c r="C27" s="249" t="s">
        <v>33</v>
      </c>
      <c r="D27" s="250"/>
      <c r="E27" s="250"/>
      <c r="F27" s="250"/>
      <c r="G27" s="250"/>
      <c r="H27" s="250"/>
      <c r="I27" s="250"/>
      <c r="J27" s="250"/>
      <c r="K27" s="250"/>
      <c r="L27" s="250"/>
      <c r="M27" s="250"/>
      <c r="N27" s="250"/>
      <c r="O27" s="250"/>
      <c r="P27" s="250"/>
      <c r="Q27" s="250"/>
      <c r="R27" s="250"/>
      <c r="S27" s="250"/>
      <c r="T27" s="250"/>
      <c r="U27" s="251">
        <f>SUM(U15:AA26)</f>
        <v>0</v>
      </c>
      <c r="V27" s="252"/>
      <c r="W27" s="252"/>
      <c r="X27" s="252"/>
      <c r="Y27" s="252"/>
      <c r="Z27" s="252"/>
      <c r="AA27" s="253"/>
      <c r="AB27" s="28"/>
      <c r="AC27" s="28"/>
      <c r="AD27" s="28"/>
      <c r="AE27" s="28"/>
      <c r="AF27" s="28"/>
      <c r="AG27" s="28"/>
      <c r="AH27" s="28"/>
      <c r="AI27" s="28"/>
      <c r="AJ27" s="28"/>
      <c r="AK27" s="28"/>
      <c r="AL27" s="28"/>
      <c r="AM27" s="28"/>
      <c r="AN27" s="28"/>
      <c r="AO27" s="28"/>
      <c r="AP27" s="28"/>
      <c r="AQ27" s="28"/>
      <c r="AR27" s="28"/>
      <c r="AS27" s="28"/>
      <c r="AT27" s="28"/>
      <c r="AU27" s="93"/>
    </row>
    <row r="28" spans="2:48" ht="14.25" customHeight="1">
      <c r="B28" s="26"/>
      <c r="C28" s="142"/>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27"/>
    </row>
    <row r="29" spans="2:48" s="10" customFormat="1" ht="18" customHeight="1">
      <c r="C29" s="124" t="s">
        <v>178</v>
      </c>
      <c r="D29" s="91"/>
      <c r="E29" s="91"/>
      <c r="F29" s="91"/>
      <c r="G29" s="111"/>
      <c r="H29" s="111"/>
      <c r="I29" s="110"/>
      <c r="J29" s="114"/>
      <c r="K29" s="114"/>
      <c r="L29" s="114"/>
    </row>
    <row r="30" spans="2:48" s="10" customFormat="1" ht="18" customHeight="1">
      <c r="C30" s="127" t="s">
        <v>182</v>
      </c>
      <c r="D30" s="123" t="s">
        <v>186</v>
      </c>
      <c r="E30" s="91"/>
      <c r="F30" s="91"/>
      <c r="G30" s="111"/>
      <c r="H30" s="111"/>
      <c r="I30" s="110"/>
      <c r="J30" s="114"/>
      <c r="K30" s="114"/>
      <c r="L30" s="114"/>
    </row>
    <row r="31" spans="2:48" s="10" customFormat="1" ht="18" customHeight="1">
      <c r="C31" s="127" t="s">
        <v>182</v>
      </c>
      <c r="D31" s="123" t="s">
        <v>187</v>
      </c>
      <c r="E31" s="91"/>
      <c r="F31" s="91"/>
      <c r="G31" s="111"/>
      <c r="H31" s="111"/>
      <c r="I31" s="110"/>
      <c r="J31" s="114"/>
      <c r="K31" s="114"/>
      <c r="L31" s="114"/>
    </row>
    <row r="32" spans="2:48" s="10" customFormat="1" ht="18" customHeight="1">
      <c r="C32" s="127" t="s">
        <v>182</v>
      </c>
      <c r="D32" s="123" t="s">
        <v>202</v>
      </c>
      <c r="E32" s="91"/>
      <c r="F32" s="91"/>
      <c r="G32" s="111"/>
      <c r="H32" s="111"/>
      <c r="I32" s="110"/>
      <c r="J32" s="114"/>
      <c r="K32" s="114"/>
      <c r="L32" s="114"/>
    </row>
    <row r="33" spans="3:12" s="10" customFormat="1" ht="18" customHeight="1">
      <c r="C33" s="127" t="s">
        <v>182</v>
      </c>
      <c r="D33" s="123" t="s">
        <v>188</v>
      </c>
      <c r="E33" s="91"/>
      <c r="F33" s="91"/>
      <c r="G33" s="111"/>
      <c r="H33" s="111"/>
      <c r="I33" s="110"/>
      <c r="J33" s="114"/>
      <c r="K33" s="114"/>
      <c r="L33" s="114"/>
    </row>
    <row r="34" spans="3:12" s="10" customFormat="1" ht="18" customHeight="1">
      <c r="C34" s="127" t="s">
        <v>182</v>
      </c>
      <c r="D34" s="123" t="s">
        <v>207</v>
      </c>
      <c r="E34" s="91"/>
      <c r="F34" s="91"/>
      <c r="G34" s="111"/>
      <c r="H34" s="111"/>
      <c r="I34" s="110"/>
      <c r="J34" s="114"/>
      <c r="K34" s="114"/>
      <c r="L34" s="114"/>
    </row>
    <row r="35" spans="3:12" s="10" customFormat="1" ht="18" customHeight="1">
      <c r="C35" s="127"/>
      <c r="D35" s="123"/>
      <c r="E35" s="91"/>
      <c r="F35" s="91"/>
      <c r="G35" s="111"/>
      <c r="H35" s="111"/>
      <c r="I35" s="110"/>
      <c r="J35" s="114"/>
      <c r="K35" s="114"/>
      <c r="L35" s="114"/>
    </row>
    <row r="36" spans="3:12" s="10" customFormat="1" ht="18" customHeight="1">
      <c r="C36" s="127"/>
      <c r="D36" s="123"/>
      <c r="E36" s="126"/>
      <c r="F36" s="91"/>
      <c r="G36" s="111"/>
      <c r="H36" s="111"/>
      <c r="I36" s="110"/>
      <c r="J36" s="114"/>
      <c r="K36" s="114"/>
      <c r="L36" s="114"/>
    </row>
    <row r="37" spans="3:12" s="10" customFormat="1" ht="18" customHeight="1">
      <c r="C37" s="127"/>
      <c r="D37" s="123"/>
      <c r="E37" s="126"/>
      <c r="F37" s="91"/>
      <c r="G37" s="111"/>
      <c r="H37" s="111"/>
      <c r="I37" s="110"/>
      <c r="J37" s="114"/>
      <c r="K37" s="114"/>
      <c r="L37" s="114"/>
    </row>
  </sheetData>
  <sheetProtection formatCells="0"/>
  <mergeCells count="89">
    <mergeCell ref="G2:K2"/>
    <mergeCell ref="L2:AW2"/>
    <mergeCell ref="X3:AA3"/>
    <mergeCell ref="AB3:AC3"/>
    <mergeCell ref="AD3:AE3"/>
    <mergeCell ref="AF3:AG3"/>
    <mergeCell ref="AH3:AL3"/>
    <mergeCell ref="AM3:AN3"/>
    <mergeCell ref="AO3:AP3"/>
    <mergeCell ref="AQ3:AR3"/>
    <mergeCell ref="AS3:AT3"/>
    <mergeCell ref="AU3:AV3"/>
    <mergeCell ref="C5:T5"/>
    <mergeCell ref="U5:AA5"/>
    <mergeCell ref="AB5:AU5"/>
    <mergeCell ref="M6:T6"/>
    <mergeCell ref="U6:AA6"/>
    <mergeCell ref="AB6:AU6"/>
    <mergeCell ref="C6:L7"/>
    <mergeCell ref="AB7:AU7"/>
    <mergeCell ref="M7:T7"/>
    <mergeCell ref="U7:AA7"/>
    <mergeCell ref="C8:L8"/>
    <mergeCell ref="M8:T8"/>
    <mergeCell ref="U8:AA8"/>
    <mergeCell ref="AB8:AU8"/>
    <mergeCell ref="C9:L9"/>
    <mergeCell ref="M9:T9"/>
    <mergeCell ref="U9:AA9"/>
    <mergeCell ref="AB9:AU9"/>
    <mergeCell ref="C15:L15"/>
    <mergeCell ref="M15:T15"/>
    <mergeCell ref="U15:AA15"/>
    <mergeCell ref="AB15:AU15"/>
    <mergeCell ref="C11:T11"/>
    <mergeCell ref="U11:AA11"/>
    <mergeCell ref="C14:T14"/>
    <mergeCell ref="U14:AA14"/>
    <mergeCell ref="C10:L10"/>
    <mergeCell ref="M10:T10"/>
    <mergeCell ref="U10:AA10"/>
    <mergeCell ref="AB10:AU10"/>
    <mergeCell ref="AB14:AU14"/>
    <mergeCell ref="M16:T16"/>
    <mergeCell ref="U16:AA16"/>
    <mergeCell ref="AB16:AU16"/>
    <mergeCell ref="C17:L17"/>
    <mergeCell ref="M17:T17"/>
    <mergeCell ref="U17:AA17"/>
    <mergeCell ref="AB17:AU17"/>
    <mergeCell ref="C16:L16"/>
    <mergeCell ref="AB18:AU18"/>
    <mergeCell ref="C19:L19"/>
    <mergeCell ref="M19:T19"/>
    <mergeCell ref="U19:AA19"/>
    <mergeCell ref="AB19:AU19"/>
    <mergeCell ref="C18:L18"/>
    <mergeCell ref="M18:T18"/>
    <mergeCell ref="U18:AA18"/>
    <mergeCell ref="AB20:AU20"/>
    <mergeCell ref="C21:L21"/>
    <mergeCell ref="M21:T21"/>
    <mergeCell ref="U21:AA21"/>
    <mergeCell ref="AB21:AU21"/>
    <mergeCell ref="C20:L20"/>
    <mergeCell ref="M20:T20"/>
    <mergeCell ref="U20:AA20"/>
    <mergeCell ref="AB22:AU22"/>
    <mergeCell ref="C23:L23"/>
    <mergeCell ref="M23:T23"/>
    <mergeCell ref="U23:AA23"/>
    <mergeCell ref="AB23:AU23"/>
    <mergeCell ref="C22:L22"/>
    <mergeCell ref="M22:T22"/>
    <mergeCell ref="U22:AA22"/>
    <mergeCell ref="AB26:AU26"/>
    <mergeCell ref="C27:T27"/>
    <mergeCell ref="U27:AA27"/>
    <mergeCell ref="C24:L24"/>
    <mergeCell ref="M24:T24"/>
    <mergeCell ref="U24:AA24"/>
    <mergeCell ref="AB24:AU24"/>
    <mergeCell ref="C25:L25"/>
    <mergeCell ref="M25:T25"/>
    <mergeCell ref="U25:AA25"/>
    <mergeCell ref="AB25:AU25"/>
    <mergeCell ref="C26:L26"/>
    <mergeCell ref="M26:T26"/>
    <mergeCell ref="U26:AA26"/>
  </mergeCells>
  <phoneticPr fontId="8"/>
  <conditionalFormatting sqref="U27:AA27">
    <cfRule type="cellIs" dxfId="1" priority="2" operator="notEqual">
      <formula>$U$11</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19</vt:i4>
      </vt:variant>
    </vt:vector>
  </HeadingPairs>
  <TitlesOfParts>
    <vt:vector size="35" baseType="lpstr">
      <vt:lpstr>(1)交付申請書</vt:lpstr>
      <vt:lpstr>(2)事業計画書</vt:lpstr>
      <vt:lpstr>(3)予算書</vt:lpstr>
      <vt:lpstr>(4)役員等名簿</vt:lpstr>
      <vt:lpstr>(5)誓約書兼同意書</vt:lpstr>
      <vt:lpstr>送迎加算</vt:lpstr>
      <vt:lpstr>(6)変更申請書</vt:lpstr>
      <vt:lpstr>(7)事業計画書</vt:lpstr>
      <vt:lpstr>(8)予算書</vt:lpstr>
      <vt:lpstr>送迎加算（変更）</vt:lpstr>
      <vt:lpstr>(9)実績報告書</vt:lpstr>
      <vt:lpstr>(10)実績及び効果</vt:lpstr>
      <vt:lpstr>(11)開催実績報告書</vt:lpstr>
      <vt:lpstr>(12)収支決算書</vt:lpstr>
      <vt:lpstr>送迎加算（実績）</vt:lpstr>
      <vt:lpstr>(13)請求書</vt:lpstr>
      <vt:lpstr>'(1)交付申請書'!Print_Area</vt:lpstr>
      <vt:lpstr>'(10)実績及び効果'!Print_Area</vt:lpstr>
      <vt:lpstr>'(11)開催実績報告書'!Print_Area</vt:lpstr>
      <vt:lpstr>'(12)収支決算書'!Print_Area</vt:lpstr>
      <vt:lpstr>'(13)請求書'!Print_Area</vt:lpstr>
      <vt:lpstr>'(2)事業計画書'!Print_Area</vt:lpstr>
      <vt:lpstr>'(3)予算書'!Print_Area</vt:lpstr>
      <vt:lpstr>'(4)役員等名簿'!Print_Area</vt:lpstr>
      <vt:lpstr>'(5)誓約書兼同意書'!Print_Area</vt:lpstr>
      <vt:lpstr>'(6)変更申請書'!Print_Area</vt:lpstr>
      <vt:lpstr>'(7)事業計画書'!Print_Area</vt:lpstr>
      <vt:lpstr>'(8)予算書'!Print_Area</vt:lpstr>
      <vt:lpstr>'(9)実績報告書'!Print_Area</vt:lpstr>
      <vt:lpstr>送迎加算!Print_Area</vt:lpstr>
      <vt:lpstr>'送迎加算（実績）'!Print_Area</vt:lpstr>
      <vt:lpstr>'送迎加算（変更）'!Print_Area</vt:lpstr>
      <vt:lpstr>'(11)開催実績報告書'!Print_Titles</vt:lpstr>
      <vt:lpstr>'(2)事業計画書'!Print_Titles</vt:lpstr>
      <vt:lpstr>'(7)事業計画書'!Print_Titles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生涯学習課青少年係</dc:creator>
  <cp:lastModifiedBy>H0275</cp:lastModifiedBy>
  <cp:lastPrinted>2026-06-04T02:21:02Z</cp:lastPrinted>
  <dcterms:created xsi:type="dcterms:W3CDTF">2007-03-28T00:47:54Z</dcterms:created>
  <dcterms:modified xsi:type="dcterms:W3CDTF">2026-06-08T07:02:57Z</dcterms:modified>
</cp:coreProperties>
</file>