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DDB25DBC-C7E0-46FA-BDBD-81CF59714725}" xr6:coauthVersionLast="47" xr6:coauthVersionMax="47" xr10:uidLastSave="{00000000-0000-0000-0000-000000000000}"/>
  <bookViews>
    <workbookView xWindow="4032" yWindow="131" windowWidth="19859" windowHeight="13300" xr2:uid="{00000000-000D-0000-FFFF-FFFF00000000}"/>
  </bookViews>
  <sheets>
    <sheet name="委託料請求書" sheetId="104" r:id="rId1"/>
  </sheets>
  <definedNames>
    <definedName name="_xlnm.Print_Area" localSheetId="0">委託料請求書!$A$1:$Q$39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04" l="1"/>
  <c r="M27" i="104"/>
  <c r="M28" i="104"/>
  <c r="M29" i="104"/>
  <c r="M30" i="104"/>
  <c r="M31" i="104"/>
  <c r="M32" i="104"/>
  <c r="M33" i="104"/>
  <c r="M25" i="104"/>
  <c r="F35" i="104" l="1"/>
  <c r="I34" i="104"/>
  <c r="M35" i="104" l="1"/>
  <c r="L20" i="104" l="1"/>
  <c r="F20" i="104"/>
  <c r="N20" i="104"/>
  <c r="J20" i="104"/>
  <c r="H20" i="104"/>
  <c r="D20" i="104"/>
  <c r="B20" i="104"/>
  <c r="P20" i="104"/>
</calcChain>
</file>

<file path=xl/sharedStrings.xml><?xml version="1.0" encoding="utf-8"?>
<sst xmlns="http://schemas.openxmlformats.org/spreadsheetml/2006/main" count="76" uniqueCount="46">
  <si>
    <t>合計</t>
    <rPh sb="0" eb="2">
      <t>ゴウケイ</t>
    </rPh>
    <phoneticPr fontId="1"/>
  </si>
  <si>
    <t>介護予防支援・ケアマネジメント業務委託料請求書</t>
    <rPh sb="0" eb="2">
      <t>カイゴ</t>
    </rPh>
    <rPh sb="2" eb="4">
      <t>ヨボウ</t>
    </rPh>
    <rPh sb="4" eb="5">
      <t>シ</t>
    </rPh>
    <rPh sb="5" eb="6">
      <t>エン</t>
    </rPh>
    <rPh sb="15" eb="17">
      <t>ギョウム</t>
    </rPh>
    <rPh sb="17" eb="19">
      <t>イタク</t>
    </rPh>
    <rPh sb="19" eb="20">
      <t>リョウ</t>
    </rPh>
    <rPh sb="20" eb="23">
      <t>セイキュウショ</t>
    </rPh>
    <phoneticPr fontId="4"/>
  </si>
  <si>
    <t>(令和</t>
    <rPh sb="1" eb="2">
      <t>レイ</t>
    </rPh>
    <rPh sb="2" eb="3">
      <t>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</si>
  <si>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</si>
  <si>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</si>
  <si>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サービス利用分）</t>
    <rPh sb="4" eb="6">
      <t>リヨウ</t>
    </rPh>
    <rPh sb="6" eb="7">
      <t>ブン</t>
    </rPh>
    <phoneticPr fontId="4"/>
  </si>
  <si>
    <t>令和 　　年 　　月 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4"/>
  </si>
  <si>
    <t>（あて先）</t>
    <rPh sb="3" eb="4">
      <t>サキ</t>
    </rPh>
    <phoneticPr fontId="4"/>
  </si>
  <si>
    <t>法人住所</t>
    <rPh sb="0" eb="2">
      <t>ホウジン</t>
    </rPh>
    <rPh sb="2" eb="4">
      <t>ジュウショ</t>
    </rPh>
    <phoneticPr fontId="4"/>
  </si>
  <si>
    <t>法人名</t>
    <rPh sb="0" eb="2">
      <t>ホウジン</t>
    </rPh>
    <rPh sb="2" eb="3">
      <t>メイ</t>
    </rPh>
    <phoneticPr fontId="4"/>
  </si>
  <si>
    <t>代表者職氏名</t>
    <rPh sb="0" eb="3">
      <t>ダイヒョウシャ</t>
    </rPh>
    <rPh sb="3" eb="4">
      <t>ショク</t>
    </rPh>
    <rPh sb="4" eb="5">
      <t>シ</t>
    </rPh>
    <rPh sb="5" eb="6">
      <t>メイ</t>
    </rPh>
    <phoneticPr fontId="4"/>
  </si>
  <si>
    <t>居宅介護支援事業所名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4"/>
  </si>
  <si>
    <t>次のとおり請求します。</t>
    <rPh sb="0" eb="1">
      <t>ツギ</t>
    </rPh>
    <rPh sb="5" eb="7">
      <t>セイキュウ</t>
    </rPh>
    <phoneticPr fontId="4"/>
  </si>
  <si>
    <t>請求額</t>
    <rPh sb="0" eb="2">
      <t>セイキュウ</t>
    </rPh>
    <rPh sb="2" eb="3">
      <t>ガク</t>
    </rPh>
    <phoneticPr fontId="4"/>
  </si>
  <si>
    <t>千</t>
    <rPh sb="0" eb="1">
      <t>セン</t>
    </rPh>
    <phoneticPr fontId="4"/>
  </si>
  <si>
    <t>百</t>
    <rPh sb="0" eb="1">
      <t>ヒャク</t>
    </rPh>
    <phoneticPr fontId="4"/>
  </si>
  <si>
    <t>十</t>
    <rPh sb="0" eb="1">
      <t>ジュウ</t>
    </rPh>
    <phoneticPr fontId="4"/>
  </si>
  <si>
    <t>万</t>
    <rPh sb="0" eb="1">
      <t>マン</t>
    </rPh>
    <phoneticPr fontId="4"/>
  </si>
  <si>
    <t>十</t>
    <rPh sb="0" eb="1">
      <t>ジュッ</t>
    </rPh>
    <phoneticPr fontId="4"/>
  </si>
  <si>
    <t>円</t>
    <rPh sb="0" eb="1">
      <t>エン</t>
    </rPh>
    <phoneticPr fontId="4"/>
  </si>
  <si>
    <t>（金額の頭に\を記入）</t>
    <rPh sb="1" eb="3">
      <t>キンガク</t>
    </rPh>
    <rPh sb="4" eb="5">
      <t>アタマ</t>
    </rPh>
    <rPh sb="8" eb="10">
      <t>キニュウ</t>
    </rPh>
    <phoneticPr fontId="4"/>
  </si>
  <si>
    <t>〔請求内訳〕</t>
    <rPh sb="1" eb="3">
      <t>セイキュウ</t>
    </rPh>
    <rPh sb="3" eb="5">
      <t>ウチワケ</t>
    </rPh>
    <phoneticPr fontId="4"/>
  </si>
  <si>
    <t>区分</t>
    <rPh sb="0" eb="2">
      <t>クブン</t>
    </rPh>
    <phoneticPr fontId="4"/>
  </si>
  <si>
    <t>件数</t>
    <rPh sb="0" eb="2">
      <t>ケンスウ</t>
    </rPh>
    <phoneticPr fontId="4"/>
  </si>
  <si>
    <t>金額</t>
    <rPh sb="0" eb="2">
      <t>キンガク</t>
    </rPh>
    <phoneticPr fontId="4"/>
  </si>
  <si>
    <t>介護予防支援費</t>
    <rPh sb="0" eb="2">
      <t>カイゴ</t>
    </rPh>
    <rPh sb="2" eb="4">
      <t>ヨボウ</t>
    </rPh>
    <rPh sb="4" eb="6">
      <t>シエン</t>
    </rPh>
    <rPh sb="6" eb="7">
      <t>ヒ</t>
    </rPh>
    <phoneticPr fontId="4"/>
  </si>
  <si>
    <t>件</t>
    <rPh sb="0" eb="1">
      <t>ケン</t>
    </rPh>
    <phoneticPr fontId="4"/>
  </si>
  <si>
    <t>介護予防支援費（初回）</t>
    <rPh sb="0" eb="2">
      <t>カイゴ</t>
    </rPh>
    <rPh sb="2" eb="4">
      <t>ヨボウ</t>
    </rPh>
    <rPh sb="4" eb="6">
      <t>シエン</t>
    </rPh>
    <rPh sb="6" eb="7">
      <t>ヒ</t>
    </rPh>
    <rPh sb="8" eb="10">
      <t>ショカイ</t>
    </rPh>
    <phoneticPr fontId="4"/>
  </si>
  <si>
    <t>〔振込先〕</t>
    <rPh sb="1" eb="3">
      <t>フリコミ</t>
    </rPh>
    <rPh sb="3" eb="4">
      <t>サキ</t>
    </rPh>
    <phoneticPr fontId="4"/>
  </si>
  <si>
    <t>金融機関名・支店名</t>
    <rPh sb="0" eb="2">
      <t>キンユウ</t>
    </rPh>
    <rPh sb="2" eb="4">
      <t>キカン</t>
    </rPh>
    <rPh sb="4" eb="5">
      <t>メイ</t>
    </rPh>
    <rPh sb="6" eb="7">
      <t>シ</t>
    </rPh>
    <rPh sb="7" eb="8">
      <t>テン</t>
    </rPh>
    <rPh sb="8" eb="9">
      <t>メイ</t>
    </rPh>
    <phoneticPr fontId="4"/>
  </si>
  <si>
    <t>口座番号</t>
    <rPh sb="0" eb="2">
      <t>コウザ</t>
    </rPh>
    <rPh sb="2" eb="4">
      <t>バンゴウ</t>
    </rPh>
    <phoneticPr fontId="4"/>
  </si>
  <si>
    <t>口座名義</t>
    <rPh sb="0" eb="2">
      <t>コウザ</t>
    </rPh>
    <rPh sb="2" eb="4">
      <t>メイギ</t>
    </rPh>
    <phoneticPr fontId="4"/>
  </si>
  <si>
    <t>桑名市　　　地域包括支援センター　様</t>
    <rPh sb="0" eb="2">
      <t>クワナ</t>
    </rPh>
    <rPh sb="2" eb="3">
      <t>シ</t>
    </rPh>
    <rPh sb="6" eb="8">
      <t>チイキ</t>
    </rPh>
    <rPh sb="8" eb="10">
      <t>ホウカツ</t>
    </rPh>
    <rPh sb="10" eb="11">
      <t>シ</t>
    </rPh>
    <rPh sb="11" eb="12">
      <t>エン</t>
    </rPh>
    <rPh sb="17" eb="18">
      <t>サマ</t>
    </rPh>
    <phoneticPr fontId="4"/>
  </si>
  <si>
    <t>令和8年6月～</t>
    <rPh sb="0" eb="2">
      <t>レイワ</t>
    </rPh>
    <rPh sb="3" eb="4">
      <t>ネン</t>
    </rPh>
    <rPh sb="5" eb="6">
      <t>ガツ</t>
    </rPh>
    <phoneticPr fontId="1"/>
  </si>
  <si>
    <t>　居宅　→　包括　→　国保連　</t>
    <rPh sb="1" eb="3">
      <t>キョタク</t>
    </rPh>
    <rPh sb="6" eb="8">
      <t>ホウカツ</t>
    </rPh>
    <rPh sb="11" eb="14">
      <t>コクホレン</t>
    </rPh>
    <phoneticPr fontId="1"/>
  </si>
  <si>
    <t>介護予防支援費（委託連携）</t>
    <rPh sb="0" eb="2">
      <t>カイゴ</t>
    </rPh>
    <rPh sb="2" eb="4">
      <t>ヨボウ</t>
    </rPh>
    <rPh sb="4" eb="6">
      <t>シエン</t>
    </rPh>
    <rPh sb="6" eb="7">
      <t>ヒ</t>
    </rPh>
    <rPh sb="8" eb="10">
      <t>イタク</t>
    </rPh>
    <rPh sb="10" eb="12">
      <t>レンケイ</t>
    </rPh>
    <phoneticPr fontId="4"/>
  </si>
  <si>
    <t>介護予防支援費（初回＋委託連携）</t>
    <rPh sb="0" eb="2">
      <t>カイゴ</t>
    </rPh>
    <rPh sb="2" eb="4">
      <t>ヨボウ</t>
    </rPh>
    <rPh sb="4" eb="6">
      <t>シエン</t>
    </rPh>
    <rPh sb="6" eb="7">
      <t>ヒ</t>
    </rPh>
    <rPh sb="8" eb="10">
      <t>ショカイ</t>
    </rPh>
    <rPh sb="11" eb="13">
      <t>イタク</t>
    </rPh>
    <rPh sb="13" eb="15">
      <t>レンケイ</t>
    </rPh>
    <phoneticPr fontId="1"/>
  </si>
  <si>
    <t>ｹｱﾏﾈｼﾞﾒﾝﾄA</t>
    <phoneticPr fontId="4"/>
  </si>
  <si>
    <t>ｹｱﾏﾈｼﾞﾒﾝﾄA（初回）</t>
    <rPh sb="11" eb="13">
      <t>ショカイ</t>
    </rPh>
    <phoneticPr fontId="1"/>
  </si>
  <si>
    <t>ｹｱﾏﾈｼﾞﾒﾝﾄA（委託連携）</t>
    <rPh sb="11" eb="13">
      <t>イタク</t>
    </rPh>
    <rPh sb="13" eb="15">
      <t>レンケイ</t>
    </rPh>
    <phoneticPr fontId="4"/>
  </si>
  <si>
    <t>ｹｱﾏﾈｼﾞﾒﾝﾄA（初回＋委託連携）</t>
    <rPh sb="11" eb="13">
      <t>ショカイ</t>
    </rPh>
    <rPh sb="14" eb="16">
      <t>イタク</t>
    </rPh>
    <rPh sb="16" eb="18">
      <t>レンケイ</t>
    </rPh>
    <phoneticPr fontId="4"/>
  </si>
  <si>
    <t>ｹｱﾏﾈｼﾞﾒﾝﾄC</t>
    <phoneticPr fontId="4"/>
  </si>
  <si>
    <t>内（介護職員等処遇改善加算2.1%）</t>
    <rPh sb="0" eb="1">
      <t>ウチ</t>
    </rPh>
    <rPh sb="2" eb="4">
      <t>カイゴ</t>
    </rPh>
    <rPh sb="4" eb="6">
      <t>ショクイン</t>
    </rPh>
    <rPh sb="6" eb="7">
      <t>トウ</t>
    </rPh>
    <rPh sb="7" eb="9">
      <t>ショグウ</t>
    </rPh>
    <rPh sb="9" eb="11">
      <t>カイゼン</t>
    </rPh>
    <rPh sb="11" eb="13">
      <t>カサン</t>
    </rPh>
    <phoneticPr fontId="1"/>
  </si>
  <si>
    <t>単位数</t>
    <rPh sb="0" eb="3">
      <t>タンイスウ</t>
    </rPh>
    <phoneticPr fontId="4"/>
  </si>
  <si>
    <t>単位</t>
    <rPh sb="0" eb="2">
      <t>タンイ</t>
    </rPh>
    <phoneticPr fontId="4"/>
  </si>
  <si>
    <t>普通
当座</t>
    <rPh sb="0" eb="2">
      <t>フツウ</t>
    </rPh>
    <rPh sb="3" eb="5">
      <t>トウザ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</si>
</sst>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/>
    <xf numFmtId="0" fontId="2" fillId="0" borderId="0">
      <alignment vertical="center"/>
    </xf>
  </cellStyleXfs>
  <cellXfs count="56">
    <xf numFmtId="0" fontId="0" fillId="0" borderId="0" xfId="0"/>
    <xf numFmtId="0" fontId="2" fillId="0" borderId="0" xfId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177" fontId="5" fillId="0" borderId="5" xfId="1" applyNumberFormat="1" applyFont="1" applyBorder="1" applyAlignment="1">
      <alignment horizontal="right" vertical="center"/>
    </xf>
    <xf numFmtId="0" fontId="5" fillId="0" borderId="5" xfId="1" applyFont="1" applyBorder="1">
      <alignment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left" vertical="center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0" xfId="1" applyFont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2" fillId="0" borderId="6" xfId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 applyProtection="1">
      <alignment horizontal="right" vertical="center"/>
      <protection locked="0"/>
    </xf>
    <xf numFmtId="0" fontId="5" fillId="0" borderId="3" xfId="1" applyFont="1" applyBorder="1" applyAlignment="1" applyProtection="1">
      <alignment horizontal="right" vertical="center"/>
      <protection locked="0"/>
    </xf>
    <xf numFmtId="176" fontId="5" fillId="0" borderId="1" xfId="1" applyNumberFormat="1" applyFont="1" applyBorder="1" applyAlignment="1">
      <alignment horizontal="right" vertical="center"/>
    </xf>
    <xf numFmtId="176" fontId="5" fillId="0" borderId="3" xfId="1" applyNumberFormat="1" applyFont="1" applyBorder="1" applyAlignment="1">
      <alignment horizontal="right" vertical="center"/>
    </xf>
    <xf numFmtId="177" fontId="5" fillId="0" borderId="3" xfId="1" applyNumberFormat="1" applyFont="1" applyBorder="1" applyAlignment="1">
      <alignment horizontal="right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176" fontId="5" fillId="0" borderId="9" xfId="1" applyNumberFormat="1" applyFont="1" applyBorder="1" applyAlignment="1">
      <alignment horizontal="right" vertical="center"/>
    </xf>
    <xf numFmtId="176" fontId="5" fillId="0" borderId="10" xfId="1" applyNumberFormat="1" applyFont="1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5" fillId="0" borderId="10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177" fontId="5" fillId="0" borderId="9" xfId="1" applyNumberFormat="1" applyFont="1" applyBorder="1" applyAlignment="1">
      <alignment horizontal="right" vertical="center"/>
    </xf>
    <xf numFmtId="0" fontId="5" fillId="0" borderId="10" xfId="1" applyFont="1" applyBorder="1">
      <alignment vertical="center"/>
    </xf>
  </cellXfs>
  <cellStyles count="2">
    <cellStyle name="標準" xfId="0" builtinId="0"/>
    <cellStyle name="標準 2" xfId="1" xr:uid="{E4EB4A20-7D3A-284C-B190-82350DBFD36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99911-5B12-4D6D-BD5A-1C9C9C950141}">
  <dimension ref="A1:R50"/>
  <sheetViews>
    <sheetView tabSelected="1" view="pageBreakPreview" topLeftCell="A15" zoomScaleNormal="100" zoomScaleSheetLayoutView="100" workbookViewId="0">
      <selection activeCell="M25" sqref="M25:P25"/>
    </sheetView>
  </sheetViews>
  <sheetFormatPr defaultColWidth="9" defaultRowHeight="13.1" x14ac:dyDescent="0.15"/>
  <cols>
    <col min="1" max="1" width="16.44140625" style="1" customWidth="1"/>
    <col min="2" max="4" width="4.33203125" style="1" customWidth="1"/>
    <col min="5" max="16" width="4.33203125" style="10" customWidth="1"/>
    <col min="17" max="17" width="4.33203125" style="1" customWidth="1"/>
    <col min="18" max="16384" width="9" style="1"/>
  </cols>
  <sheetData>
    <row r="1" spans="1:17" ht="20.3" customHeight="1" thickTop="1" thickBot="1" x14ac:dyDescent="0.2">
      <c r="A1" s="19" t="s">
        <v>34</v>
      </c>
      <c r="B1" s="20"/>
      <c r="C1" s="21"/>
    </row>
    <row r="2" spans="1:17" ht="13.75" thickTop="1" x14ac:dyDescent="0.15">
      <c r="N2" s="11" t="s">
        <v>33</v>
      </c>
    </row>
    <row r="4" spans="1:17" ht="16.399999999999999" x14ac:dyDescent="0.15">
      <c r="A4" s="22" t="s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s="2" customFormat="1" x14ac:dyDescent="0.15"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7" s="2" customFormat="1" x14ac:dyDescent="0.15">
      <c r="A6" s="13"/>
      <c r="B6" s="13"/>
      <c r="C6" s="13"/>
      <c r="D6" s="14" t="s">
        <v>2</v>
      </c>
      <c r="E6" s="15"/>
      <c r="F6" s="15" t="s">
        <v>3</v>
      </c>
      <c r="G6" s="15"/>
      <c r="H6" s="15" t="s">
        <v>4</v>
      </c>
      <c r="I6" s="16" t="s">
        <v>5</v>
      </c>
      <c r="J6" s="15"/>
      <c r="K6" s="15"/>
      <c r="L6" s="15"/>
      <c r="M6" s="17"/>
      <c r="N6" s="17"/>
      <c r="O6" s="17"/>
      <c r="P6" s="17"/>
      <c r="Q6" s="13"/>
    </row>
    <row r="7" spans="1:17" s="2" customFormat="1" ht="19.149999999999999" customHeight="1" x14ac:dyDescent="0.15"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7" s="2" customFormat="1" x14ac:dyDescent="0.15">
      <c r="E8" s="3"/>
      <c r="F8" s="3"/>
      <c r="G8" s="3"/>
      <c r="H8" s="3"/>
      <c r="I8" s="3"/>
      <c r="J8" s="3"/>
      <c r="K8" s="3"/>
      <c r="L8" s="3"/>
      <c r="M8" s="18" t="s">
        <v>6</v>
      </c>
      <c r="N8" s="17"/>
      <c r="O8" s="17"/>
      <c r="P8" s="17"/>
      <c r="Q8" s="13"/>
    </row>
    <row r="9" spans="1:17" s="2" customFormat="1" ht="20.95" customHeight="1" x14ac:dyDescent="0.15">
      <c r="A9" s="2" t="s">
        <v>7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7" s="2" customFormat="1" ht="20.95" customHeight="1" x14ac:dyDescent="0.15">
      <c r="A10" s="13" t="s">
        <v>32</v>
      </c>
      <c r="B10" s="13"/>
      <c r="C10" s="13"/>
      <c r="D10" s="13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3"/>
    </row>
    <row r="11" spans="1:17" s="2" customFormat="1" ht="16.55" customHeight="1" x14ac:dyDescent="0.15"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7" s="2" customFormat="1" ht="20.95" customHeight="1" x14ac:dyDescent="0.15">
      <c r="A12" s="13"/>
      <c r="B12" s="13"/>
      <c r="C12" s="13"/>
      <c r="D12" s="13"/>
      <c r="E12" s="17"/>
      <c r="F12" s="18" t="s">
        <v>8</v>
      </c>
      <c r="G12" s="17"/>
      <c r="H12" s="17"/>
      <c r="I12" s="18"/>
      <c r="J12" s="13"/>
      <c r="K12" s="17"/>
      <c r="L12" s="17"/>
      <c r="M12" s="17"/>
      <c r="N12" s="17"/>
      <c r="O12" s="17"/>
      <c r="P12" s="13"/>
      <c r="Q12" s="13"/>
    </row>
    <row r="13" spans="1:17" s="2" customFormat="1" ht="20.95" customHeight="1" x14ac:dyDescent="0.15">
      <c r="A13" s="13"/>
      <c r="B13" s="13"/>
      <c r="C13" s="13"/>
      <c r="D13" s="13"/>
      <c r="E13" s="17"/>
      <c r="F13" s="18" t="s">
        <v>9</v>
      </c>
      <c r="G13" s="17"/>
      <c r="H13" s="17"/>
      <c r="I13" s="18"/>
      <c r="J13" s="13"/>
      <c r="K13" s="17"/>
      <c r="L13" s="17"/>
      <c r="M13" s="17"/>
      <c r="N13" s="17"/>
      <c r="O13" s="17"/>
      <c r="P13" s="13"/>
      <c r="Q13" s="13"/>
    </row>
    <row r="14" spans="1:17" s="2" customFormat="1" ht="20.95" customHeight="1" x14ac:dyDescent="0.15">
      <c r="A14" s="13"/>
      <c r="B14" s="13"/>
      <c r="C14" s="13"/>
      <c r="D14" s="13"/>
      <c r="E14" s="17"/>
      <c r="F14" s="18" t="s">
        <v>10</v>
      </c>
      <c r="G14" s="17"/>
      <c r="H14" s="17"/>
      <c r="I14" s="17"/>
      <c r="J14" s="17"/>
      <c r="K14" s="18"/>
      <c r="L14" s="13"/>
      <c r="M14" s="17"/>
      <c r="N14" s="17"/>
      <c r="O14" s="17"/>
      <c r="P14" s="13"/>
      <c r="Q14" s="13"/>
    </row>
    <row r="15" spans="1:17" s="2" customFormat="1" ht="20.95" customHeight="1" x14ac:dyDescent="0.15">
      <c r="A15" s="13"/>
      <c r="B15" s="13"/>
      <c r="C15" s="13"/>
      <c r="D15" s="13"/>
      <c r="E15" s="17"/>
      <c r="F15" s="18" t="s">
        <v>11</v>
      </c>
      <c r="G15" s="17"/>
      <c r="H15" s="17"/>
      <c r="I15" s="17"/>
      <c r="J15" s="17"/>
      <c r="K15" s="18"/>
      <c r="L15" s="13"/>
      <c r="M15" s="17"/>
      <c r="N15" s="17"/>
      <c r="O15" s="17"/>
      <c r="P15" s="13"/>
      <c r="Q15" s="13"/>
    </row>
    <row r="16" spans="1:17" s="2" customFormat="1" ht="19.149999999999999" customHeight="1" x14ac:dyDescent="0.15"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7" s="2" customFormat="1" x14ac:dyDescent="0.15">
      <c r="A17" s="2" t="s">
        <v>12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7" s="2" customFormat="1" ht="18.5" customHeight="1" x14ac:dyDescent="0.15"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7" s="2" customFormat="1" ht="18.5" customHeight="1" x14ac:dyDescent="0.15">
      <c r="A19" s="23" t="s">
        <v>13</v>
      </c>
      <c r="B19" s="24" t="s">
        <v>14</v>
      </c>
      <c r="C19" s="25"/>
      <c r="D19" s="24" t="s">
        <v>15</v>
      </c>
      <c r="E19" s="25"/>
      <c r="F19" s="23" t="s">
        <v>16</v>
      </c>
      <c r="G19" s="23"/>
      <c r="H19" s="23" t="s">
        <v>17</v>
      </c>
      <c r="I19" s="23"/>
      <c r="J19" s="23" t="s">
        <v>14</v>
      </c>
      <c r="K19" s="23"/>
      <c r="L19" s="23" t="s">
        <v>15</v>
      </c>
      <c r="M19" s="23"/>
      <c r="N19" s="23" t="s">
        <v>18</v>
      </c>
      <c r="O19" s="23"/>
      <c r="P19" s="23" t="s">
        <v>19</v>
      </c>
      <c r="Q19" s="23"/>
    </row>
    <row r="20" spans="1:17" s="2" customFormat="1" ht="43.2" customHeight="1" x14ac:dyDescent="0.15">
      <c r="A20" s="23"/>
      <c r="B20" s="26" t="str">
        <f>IF(8&gt;LEN(TEXT($M35,"¥0;¥-0")),"",LEFT(RIGHT(TEXT($M35,"¥0;¥-0"),8),1))</f>
        <v/>
      </c>
      <c r="C20" s="26"/>
      <c r="D20" s="26" t="str">
        <f>IF(7&gt;LEN(TEXT($M35,"¥0;¥-0")),"",LEFT(RIGHT(TEXT($M35,"¥0;¥-0"),7),1))</f>
        <v/>
      </c>
      <c r="E20" s="26"/>
      <c r="F20" s="26" t="str">
        <f>IF(6&gt;LEN(TEXT($M35,"¥0;¥-0")),"",LEFT(RIGHT(TEXT($M35,"¥0;¥-0"),6),1))</f>
        <v/>
      </c>
      <c r="G20" s="26"/>
      <c r="H20" s="26" t="str">
        <f>IF(5&gt;LEN(TEXT($M35,"¥0;¥-0")),"",LEFT(RIGHT(TEXT($M35,"¥0;¥-0"),5),1))</f>
        <v/>
      </c>
      <c r="I20" s="26"/>
      <c r="J20" s="26" t="str">
        <f>IF(4&gt;LEN(TEXT($M35,"¥0;¥-0")),"",LEFT(RIGHT(TEXT($M35,"¥0;¥-0"),4),1))</f>
        <v/>
      </c>
      <c r="K20" s="26"/>
      <c r="L20" s="26" t="str">
        <f>IF(3&gt;LEN(TEXT($M35,"¥0;¥-0")),"",LEFT(RIGHT(TEXT($M35,"¥0;¥-0"),3),1))</f>
        <v/>
      </c>
      <c r="M20" s="26"/>
      <c r="N20" s="27" t="str">
        <f>IF(2&gt;LEN(TEXT($M35,"¥0;¥-0")),"",LEFT(RIGHT(TEXT($M35,"¥0;¥-0"),2),1))</f>
        <v>¥</v>
      </c>
      <c r="O20" s="28"/>
      <c r="P20" s="27" t="str">
        <f>IF(1&gt;LEN(TEXT($M35,"¥0;¥-0")),"",LEFT(RIGHT(TEXT($M35,"¥0;¥-0"),1),1))</f>
        <v>0</v>
      </c>
      <c r="Q20" s="28"/>
    </row>
    <row r="21" spans="1:17" s="2" customFormat="1" ht="22.25" customHeight="1" x14ac:dyDescent="0.15">
      <c r="A21" s="1" t="s">
        <v>20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7" s="2" customFormat="1" ht="18" customHeight="1" x14ac:dyDescent="0.15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7" s="2" customFormat="1" ht="22.25" customHeight="1" x14ac:dyDescent="0.15">
      <c r="A23" s="2" t="s">
        <v>21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7" s="2" customFormat="1" ht="21.45" customHeight="1" x14ac:dyDescent="0.15">
      <c r="A24" s="23" t="s">
        <v>22</v>
      </c>
      <c r="B24" s="23"/>
      <c r="C24" s="23"/>
      <c r="D24" s="23"/>
      <c r="E24" s="23"/>
      <c r="F24" s="23" t="s">
        <v>23</v>
      </c>
      <c r="G24" s="23"/>
      <c r="H24" s="23"/>
      <c r="I24" s="23" t="s">
        <v>43</v>
      </c>
      <c r="J24" s="23"/>
      <c r="K24" s="23"/>
      <c r="L24" s="23"/>
      <c r="M24" s="24" t="s">
        <v>24</v>
      </c>
      <c r="N24" s="29"/>
      <c r="O24" s="29"/>
      <c r="P24" s="29"/>
      <c r="Q24" s="30"/>
    </row>
    <row r="25" spans="1:17" s="2" customFormat="1" ht="25.55" customHeight="1" x14ac:dyDescent="0.15">
      <c r="A25" s="31" t="s">
        <v>25</v>
      </c>
      <c r="B25" s="31"/>
      <c r="C25" s="31"/>
      <c r="D25" s="31"/>
      <c r="E25" s="31"/>
      <c r="F25" s="32"/>
      <c r="G25" s="33"/>
      <c r="H25" s="4" t="s">
        <v>26</v>
      </c>
      <c r="I25" s="34">
        <v>451</v>
      </c>
      <c r="J25" s="34"/>
      <c r="K25" s="35"/>
      <c r="L25" s="4" t="s">
        <v>44</v>
      </c>
      <c r="M25" s="36">
        <f>ROUNDDOWN(I25*10.42,0)*F25</f>
        <v>0</v>
      </c>
      <c r="N25" s="29"/>
      <c r="O25" s="29"/>
      <c r="P25" s="29"/>
      <c r="Q25" s="4" t="s">
        <v>19</v>
      </c>
    </row>
    <row r="26" spans="1:17" s="2" customFormat="1" ht="25.55" customHeight="1" x14ac:dyDescent="0.15">
      <c r="A26" s="31" t="s">
        <v>27</v>
      </c>
      <c r="B26" s="31"/>
      <c r="C26" s="31"/>
      <c r="D26" s="31"/>
      <c r="E26" s="31"/>
      <c r="F26" s="32"/>
      <c r="G26" s="33"/>
      <c r="H26" s="4" t="s">
        <v>26</v>
      </c>
      <c r="I26" s="34">
        <v>758</v>
      </c>
      <c r="J26" s="34"/>
      <c r="K26" s="35"/>
      <c r="L26" s="4" t="s">
        <v>44</v>
      </c>
      <c r="M26" s="36">
        <f t="shared" ref="M26:M33" si="0">ROUNDDOWN(I26*10.42,0)*F26</f>
        <v>0</v>
      </c>
      <c r="N26" s="29"/>
      <c r="O26" s="29"/>
      <c r="P26" s="29"/>
      <c r="Q26" s="4" t="s">
        <v>19</v>
      </c>
    </row>
    <row r="27" spans="1:17" s="2" customFormat="1" ht="25.55" customHeight="1" x14ac:dyDescent="0.15">
      <c r="A27" s="37" t="s">
        <v>35</v>
      </c>
      <c r="B27" s="37"/>
      <c r="C27" s="31"/>
      <c r="D27" s="31"/>
      <c r="E27" s="31"/>
      <c r="F27" s="32"/>
      <c r="G27" s="33"/>
      <c r="H27" s="4" t="s">
        <v>26</v>
      </c>
      <c r="I27" s="34">
        <v>758</v>
      </c>
      <c r="J27" s="34"/>
      <c r="K27" s="35"/>
      <c r="L27" s="4" t="s">
        <v>44</v>
      </c>
      <c r="M27" s="36">
        <f t="shared" si="0"/>
        <v>0</v>
      </c>
      <c r="N27" s="29"/>
      <c r="O27" s="29"/>
      <c r="P27" s="29"/>
      <c r="Q27" s="4" t="s">
        <v>19</v>
      </c>
    </row>
    <row r="28" spans="1:17" s="2" customFormat="1" ht="25.55" customHeight="1" x14ac:dyDescent="0.15">
      <c r="A28" s="37" t="s">
        <v>36</v>
      </c>
      <c r="B28" s="37"/>
      <c r="C28" s="31"/>
      <c r="D28" s="31"/>
      <c r="E28" s="31"/>
      <c r="F28" s="32"/>
      <c r="G28" s="33"/>
      <c r="H28" s="4" t="s">
        <v>26</v>
      </c>
      <c r="I28" s="34">
        <v>1064</v>
      </c>
      <c r="J28" s="34"/>
      <c r="K28" s="35"/>
      <c r="L28" s="4" t="s">
        <v>44</v>
      </c>
      <c r="M28" s="36">
        <f t="shared" si="0"/>
        <v>0</v>
      </c>
      <c r="N28" s="29"/>
      <c r="O28" s="29"/>
      <c r="P28" s="29"/>
      <c r="Q28" s="4" t="s">
        <v>19</v>
      </c>
    </row>
    <row r="29" spans="1:17" s="2" customFormat="1" ht="25.55" customHeight="1" x14ac:dyDescent="0.15">
      <c r="A29" s="37" t="s">
        <v>37</v>
      </c>
      <c r="B29" s="37"/>
      <c r="C29" s="31"/>
      <c r="D29" s="31"/>
      <c r="E29" s="31"/>
      <c r="F29" s="32"/>
      <c r="G29" s="33"/>
      <c r="H29" s="4" t="s">
        <v>26</v>
      </c>
      <c r="I29" s="34">
        <v>451</v>
      </c>
      <c r="J29" s="34"/>
      <c r="K29" s="35"/>
      <c r="L29" s="4" t="s">
        <v>44</v>
      </c>
      <c r="M29" s="36">
        <f t="shared" si="0"/>
        <v>0</v>
      </c>
      <c r="N29" s="29"/>
      <c r="O29" s="29"/>
      <c r="P29" s="29"/>
      <c r="Q29" s="4" t="s">
        <v>19</v>
      </c>
    </row>
    <row r="30" spans="1:17" s="2" customFormat="1" ht="25.55" customHeight="1" x14ac:dyDescent="0.15">
      <c r="A30" s="31" t="s">
        <v>38</v>
      </c>
      <c r="B30" s="31"/>
      <c r="C30" s="31"/>
      <c r="D30" s="31"/>
      <c r="E30" s="31"/>
      <c r="F30" s="32"/>
      <c r="G30" s="33"/>
      <c r="H30" s="4" t="s">
        <v>26</v>
      </c>
      <c r="I30" s="34">
        <v>758</v>
      </c>
      <c r="J30" s="34"/>
      <c r="K30" s="35"/>
      <c r="L30" s="4" t="s">
        <v>44</v>
      </c>
      <c r="M30" s="36">
        <f t="shared" si="0"/>
        <v>0</v>
      </c>
      <c r="N30" s="29"/>
      <c r="O30" s="29"/>
      <c r="P30" s="29"/>
      <c r="Q30" s="4" t="s">
        <v>19</v>
      </c>
    </row>
    <row r="31" spans="1:17" s="2" customFormat="1" ht="25.55" customHeight="1" x14ac:dyDescent="0.15">
      <c r="A31" s="31" t="s">
        <v>39</v>
      </c>
      <c r="B31" s="31"/>
      <c r="C31" s="31"/>
      <c r="D31" s="31"/>
      <c r="E31" s="31"/>
      <c r="F31" s="32"/>
      <c r="G31" s="33"/>
      <c r="H31" s="4" t="s">
        <v>26</v>
      </c>
      <c r="I31" s="34">
        <v>758</v>
      </c>
      <c r="J31" s="34"/>
      <c r="K31" s="35"/>
      <c r="L31" s="4" t="s">
        <v>44</v>
      </c>
      <c r="M31" s="36">
        <f t="shared" si="0"/>
        <v>0</v>
      </c>
      <c r="N31" s="29"/>
      <c r="O31" s="29"/>
      <c r="P31" s="29"/>
      <c r="Q31" s="4" t="s">
        <v>19</v>
      </c>
    </row>
    <row r="32" spans="1:17" s="2" customFormat="1" ht="25.55" customHeight="1" x14ac:dyDescent="0.15">
      <c r="A32" s="37" t="s">
        <v>40</v>
      </c>
      <c r="B32" s="37"/>
      <c r="C32" s="31"/>
      <c r="D32" s="31"/>
      <c r="E32" s="31"/>
      <c r="F32" s="32"/>
      <c r="G32" s="33"/>
      <c r="H32" s="4" t="s">
        <v>26</v>
      </c>
      <c r="I32" s="34">
        <v>1064</v>
      </c>
      <c r="J32" s="34"/>
      <c r="K32" s="35"/>
      <c r="L32" s="4" t="s">
        <v>44</v>
      </c>
      <c r="M32" s="36">
        <f t="shared" si="0"/>
        <v>0</v>
      </c>
      <c r="N32" s="29"/>
      <c r="O32" s="29"/>
      <c r="P32" s="29"/>
      <c r="Q32" s="4" t="s">
        <v>19</v>
      </c>
    </row>
    <row r="33" spans="1:18" s="2" customFormat="1" ht="25.55" customHeight="1" x14ac:dyDescent="0.15">
      <c r="A33" s="37" t="s">
        <v>41</v>
      </c>
      <c r="B33" s="37"/>
      <c r="C33" s="31"/>
      <c r="D33" s="31"/>
      <c r="E33" s="31"/>
      <c r="F33" s="32"/>
      <c r="G33" s="33"/>
      <c r="H33" s="4" t="s">
        <v>26</v>
      </c>
      <c r="I33" s="34">
        <v>451</v>
      </c>
      <c r="J33" s="34"/>
      <c r="K33" s="35"/>
      <c r="L33" s="4" t="s">
        <v>44</v>
      </c>
      <c r="M33" s="36">
        <f t="shared" si="0"/>
        <v>0</v>
      </c>
      <c r="N33" s="29"/>
      <c r="O33" s="29"/>
      <c r="P33" s="29"/>
      <c r="Q33" s="4" t="s">
        <v>19</v>
      </c>
    </row>
    <row r="34" spans="1:18" s="2" customFormat="1" ht="25.55" customHeight="1" x14ac:dyDescent="0.15">
      <c r="A34" s="38" t="s">
        <v>42</v>
      </c>
      <c r="B34" s="38"/>
      <c r="C34" s="23"/>
      <c r="D34" s="23"/>
      <c r="E34" s="23"/>
      <c r="F34" s="44"/>
      <c r="G34" s="45"/>
      <c r="H34" s="41"/>
      <c r="I34" s="34">
        <f>(F25+F29+F33)*9+(F26+F27+F30+F31)*16+(F28+F32)*22</f>
        <v>0</v>
      </c>
      <c r="J34" s="34"/>
      <c r="K34" s="35"/>
      <c r="L34" s="4" t="s">
        <v>44</v>
      </c>
      <c r="M34" s="54"/>
      <c r="N34" s="55"/>
      <c r="O34" s="55"/>
      <c r="P34" s="55"/>
      <c r="Q34" s="41"/>
    </row>
    <row r="35" spans="1:18" s="2" customFormat="1" ht="25.55" customHeight="1" x14ac:dyDescent="0.15">
      <c r="A35" s="38" t="s">
        <v>0</v>
      </c>
      <c r="B35" s="38"/>
      <c r="C35" s="23"/>
      <c r="D35" s="23"/>
      <c r="E35" s="23"/>
      <c r="F35" s="42">
        <f>SUM(F26:G34)</f>
        <v>0</v>
      </c>
      <c r="G35" s="43"/>
      <c r="H35" s="4" t="s">
        <v>26</v>
      </c>
      <c r="I35" s="39"/>
      <c r="J35" s="40"/>
      <c r="K35" s="40"/>
      <c r="L35" s="41"/>
      <c r="M35" s="36">
        <f>SUM(M25:P33)</f>
        <v>0</v>
      </c>
      <c r="N35" s="29"/>
      <c r="O35" s="29"/>
      <c r="P35" s="29"/>
      <c r="Q35" s="4" t="s">
        <v>19</v>
      </c>
    </row>
    <row r="36" spans="1:18" s="2" customFormat="1" x14ac:dyDescent="0.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6"/>
      <c r="N36" s="7"/>
      <c r="O36" s="7"/>
      <c r="P36" s="7"/>
      <c r="Q36" s="5"/>
    </row>
    <row r="37" spans="1:18" s="2" customFormat="1" ht="19.149999999999999" customHeight="1" x14ac:dyDescent="0.15">
      <c r="A37" s="2" t="s">
        <v>28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8" s="2" customFormat="1" ht="19.149999999999999" customHeight="1" x14ac:dyDescent="0.15">
      <c r="A38" s="23" t="s">
        <v>29</v>
      </c>
      <c r="B38" s="23"/>
      <c r="C38" s="23"/>
      <c r="D38" s="24" t="s">
        <v>30</v>
      </c>
      <c r="E38" s="46"/>
      <c r="F38" s="46"/>
      <c r="G38" s="46"/>
      <c r="H38" s="46"/>
      <c r="I38" s="46"/>
      <c r="J38" s="46"/>
      <c r="K38" s="46"/>
      <c r="L38" s="25"/>
      <c r="M38" s="24" t="s">
        <v>31</v>
      </c>
      <c r="N38" s="46"/>
      <c r="O38" s="46"/>
      <c r="P38" s="46"/>
      <c r="Q38" s="25"/>
    </row>
    <row r="39" spans="1:18" s="2" customFormat="1" ht="50.25" customHeight="1" x14ac:dyDescent="0.15">
      <c r="A39" s="47"/>
      <c r="B39" s="48"/>
      <c r="C39" s="49"/>
      <c r="D39" s="50" t="s">
        <v>45</v>
      </c>
      <c r="E39" s="49"/>
      <c r="F39" s="12"/>
      <c r="G39" s="12"/>
      <c r="H39" s="12"/>
      <c r="I39" s="12"/>
      <c r="J39" s="12"/>
      <c r="K39" s="12"/>
      <c r="L39" s="12"/>
      <c r="M39" s="51"/>
      <c r="N39" s="52"/>
      <c r="O39" s="52"/>
      <c r="P39" s="52"/>
      <c r="Q39" s="53"/>
      <c r="R39" s="8"/>
    </row>
    <row r="40" spans="1:18" s="2" customFormat="1" x14ac:dyDescent="0.15"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8" s="2" customFormat="1" x14ac:dyDescent="0.15"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8" s="2" customFormat="1" x14ac:dyDescent="0.15"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8" s="2" customFormat="1" ht="15.05" x14ac:dyDescent="0.15">
      <c r="A43" s="9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8" s="2" customFormat="1" x14ac:dyDescent="0.15"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8" s="2" customFormat="1" x14ac:dyDescent="0.15"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8" s="2" customFormat="1" x14ac:dyDescent="0.15"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8" s="2" customFormat="1" x14ac:dyDescent="0.15"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8" s="2" customFormat="1" x14ac:dyDescent="0.15"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5:16" s="2" customFormat="1" x14ac:dyDescent="0.15"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5:16" s="2" customFormat="1" x14ac:dyDescent="0.15"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</sheetData>
  <sheetProtection algorithmName="SHA-512" hashValue="FsJdRSqCqBZcz9EKO6wFL+5xK5ZTsIGbOIDtFlde6qX/abpkn/5mkIe5SY18Mf4LkpTZEFYelEGML6ci1fqftA==" saltValue="HTyfhfOPXaHw7D7/gmP6pQ==" spinCount="100000" sheet="1" objects="1" scenarios="1"/>
  <mergeCells count="73">
    <mergeCell ref="A32:E32"/>
    <mergeCell ref="F32:G32"/>
    <mergeCell ref="I32:K32"/>
    <mergeCell ref="M32:P32"/>
    <mergeCell ref="A33:E33"/>
    <mergeCell ref="F33:G33"/>
    <mergeCell ref="I33:K33"/>
    <mergeCell ref="M33:P33"/>
    <mergeCell ref="A30:E30"/>
    <mergeCell ref="F30:G30"/>
    <mergeCell ref="I30:K30"/>
    <mergeCell ref="M30:P30"/>
    <mergeCell ref="A31:E31"/>
    <mergeCell ref="F31:G31"/>
    <mergeCell ref="I31:K31"/>
    <mergeCell ref="M31:P31"/>
    <mergeCell ref="F34:H34"/>
    <mergeCell ref="A38:C38"/>
    <mergeCell ref="D38:L38"/>
    <mergeCell ref="M38:Q38"/>
    <mergeCell ref="A39:C39"/>
    <mergeCell ref="D39:E39"/>
    <mergeCell ref="M39:Q39"/>
    <mergeCell ref="A34:E34"/>
    <mergeCell ref="I34:K34"/>
    <mergeCell ref="M34:Q34"/>
    <mergeCell ref="A27:E27"/>
    <mergeCell ref="F27:G27"/>
    <mergeCell ref="I27:K27"/>
    <mergeCell ref="M27:P27"/>
    <mergeCell ref="A35:E35"/>
    <mergeCell ref="M35:P35"/>
    <mergeCell ref="I35:L35"/>
    <mergeCell ref="A28:E28"/>
    <mergeCell ref="F28:G28"/>
    <mergeCell ref="I28:K28"/>
    <mergeCell ref="M28:P28"/>
    <mergeCell ref="A29:E29"/>
    <mergeCell ref="F29:G29"/>
    <mergeCell ref="I29:K29"/>
    <mergeCell ref="M29:P29"/>
    <mergeCell ref="F35:G35"/>
    <mergeCell ref="A25:E25"/>
    <mergeCell ref="F25:G25"/>
    <mergeCell ref="I25:K25"/>
    <mergeCell ref="M25:P25"/>
    <mergeCell ref="A26:E26"/>
    <mergeCell ref="F26:G26"/>
    <mergeCell ref="I26:K26"/>
    <mergeCell ref="M26:P26"/>
    <mergeCell ref="L20:M20"/>
    <mergeCell ref="N20:O20"/>
    <mergeCell ref="P20:Q20"/>
    <mergeCell ref="A24:E24"/>
    <mergeCell ref="F24:H24"/>
    <mergeCell ref="I24:L24"/>
    <mergeCell ref="M24:Q24"/>
    <mergeCell ref="A1:C1"/>
    <mergeCell ref="A4:Q4"/>
    <mergeCell ref="A19:A20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</mergeCells>
  <phoneticPr fontId="1"/>
  <pageMargins left="0.9055118110236221" right="0.70866141732283472" top="0.55118110236220474" bottom="0.35433070866141736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委託料請求書</vt:lpstr>
      <vt:lpstr>委託料請求書!Print_Area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2026-06-10T03:25:11Z</dcterms:modified>
</cp:coreProperties>
</file>