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0.100.25.111\fileserver\020000_総務部\020200_財政課\共用フォルダ\01 財政・行政改革係\04_決算\13_財政状況資料集(旧 財政状況等一覧表)\R7年度決算\09_追加分照会\05_県公開連絡・HP更新\HP公開用Excel\"/>
    </mc:Choice>
  </mc:AlternateContent>
  <xr:revisionPtr revIDLastSave="0" documentId="13_ncr:1_{7AD74816-F8CE-4FF0-B095-24263F752407}" xr6:coauthVersionLast="47" xr6:coauthVersionMax="47" xr10:uidLastSave="{00000000-0000-0000-0000-000000000000}"/>
  <bookViews>
    <workbookView xWindow="-120" yWindow="-120" windowWidth="20730" windowHeight="11040" tabRatio="73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O34" i="10"/>
  <c r="BE34" i="10"/>
  <c r="C34" i="10"/>
  <c r="C35"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l="1"/>
  <c r="BW35" i="10" s="1"/>
  <c r="BW36" i="10" s="1"/>
  <c r="BW37" i="10" s="1"/>
  <c r="BW38" i="10" s="1"/>
  <c r="BW39" i="10" s="1"/>
  <c r="BW40" i="10" s="1"/>
  <c r="BW41" i="10" s="1"/>
  <c r="BW42" i="10" s="1"/>
  <c r="BW43" i="10" s="1"/>
</calcChain>
</file>

<file path=xl/sharedStrings.xml><?xml version="1.0" encoding="utf-8"?>
<sst xmlns="http://schemas.openxmlformats.org/spreadsheetml/2006/main" count="1096" uniqueCount="577">
  <si>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</si>
  <si>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</si>
  <si>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</si>
  <si>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</si>
  <si>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</si>
  <si>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</si>
  <si>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</si>
  <si>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</si>
  <si>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</si>
  <si>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</si>
  <si>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</si>
  <si>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</si>
  <si>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</si>
  <si>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</si>
  <si>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</si>
  <si>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</si>
  <si>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</si>
  <si>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</si>
  <si>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</si>
  <si>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</si>
  <si>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</si>
  <si>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</si>
  <si>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</si>
  <si>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</si>
  <si>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</si>
  <si>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</si>
  <si>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</si>
  <si>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</si>
  <si>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</si>
  <si>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</si>
  <si>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</si>
  <si>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</si>
  <si>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</si>
  <si>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</si>
  <si>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</si>
  <si>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</si>
  <si>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</si>
  <si>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</si>
  <si>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</si>
  <si>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</si>
  <si>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</si>
  <si>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</si>
  <si>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</si>
  <si>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</si>
  <si>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</si>
  <si>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</si>
  <si>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</si>
  <si>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</si>
  <si>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</si>
  <si>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</si>
  <si>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</si>
  <si>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</si>
  <si>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</si>
  <si>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</si>
  <si>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</si>
  <si>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</si>
  <si>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</si>
  <si>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</si>
  <si>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</si>
  <si>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</si>
  <si>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</si>
  <si>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</si>
  <si>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</si>
  <si>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</si>
  <si>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</si>
  <si>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</si>
  <si>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</si>
  <si>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</si>
  <si>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</si>
  <si>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</si>
  <si>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</si>
  <si>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</si>
  <si>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</si>
  <si>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</si>
  <si>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</si>
  <si>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</si>
  <si>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</si>
  <si>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</si>
  <si>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</si>
  <si>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三重県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</si>
  <si>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</si>
  <si>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</si>
  <si>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</si>
  <si>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</si>
  <si>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</si>
  <si>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</si>
  <si>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</si>
  <si>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</si>
  <si>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</si>
  <si>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</si>
  <si>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</si>
  <si>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</si>
  <si>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</si>
  <si>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</si>
  <si>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桑名市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</si>
  <si>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</si>
  <si>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</si>
  <si>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</si>
  <si>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</si>
  <si>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</si>
  <si>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</si>
  <si>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</si>
  <si>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</si>
  <si>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</si>
  <si>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</si>
  <si>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</si>
  <si>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</si>
  <si>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</si>
  <si>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</si>
  <si>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</si>
  <si>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</si>
  <si>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</si>
  <si>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</si>
  <si>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</si>
  <si>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</si>
  <si>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</si>
  <si>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</si>
  <si>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</si>
  <si>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</si>
  <si>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</si>
  <si>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</si>
  <si>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</si>
  <si>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</si>
  <si>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</si>
  <si>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</si>
  <si>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</si>
  <si>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</si>
  <si>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</si>
  <si>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</si>
  <si>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</si>
  <si>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</si>
  <si>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</si>
  <si>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</si>
  <si>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</si>
  <si>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</si>
  <si>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</si>
  <si>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</si>
  <si>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</si>
  <si>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</si>
  <si>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</si>
  <si>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</si>
  <si>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</si>
  <si>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</si>
  <si>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</si>
  <si>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</si>
  <si>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</si>
  <si>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</si>
  <si>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</si>
  <si>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</si>
  <si>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</si>
  <si>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</si>
  <si>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</si>
  <si>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</si>
  <si>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</si>
  <si>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</si>
  <si>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</si>
  <si>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</si>
  <si>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</si>
  <si>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</si>
  <si>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</si>
  <si>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</si>
  <si>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</si>
  <si>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</si>
  <si>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</si>
  <si>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</si>
  <si>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</si>
  <si>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</si>
  <si>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</si>
  <si>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</si>
  <si>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</si>
  <si>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</si>
  <si>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</si>
  <si>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</si>
  <si>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</si>
  <si>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</si>
  <si>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</si>
  <si>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</si>
  <si>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</si>
  <si>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</si>
  <si>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</si>
  <si>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</si>
  <si>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</si>
  <si>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</si>
  <si>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</si>
  <si>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</si>
  <si>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</si>
  <si>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</si>
  <si>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</si>
  <si>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</si>
  <si>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</si>
  <si>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</si>
  <si>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</si>
  <si>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</si>
  <si>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</si>
  <si>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</si>
  <si>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</si>
  <si>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</si>
  <si>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</si>
  <si>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</si>
  <si>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</si>
  <si>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</si>
  <si>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</si>
  <si>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</si>
  <si>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三重県桑名市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</si>
  <si>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</si>
  <si>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</si>
  <si>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</si>
  <si>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</si>
  <si>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</si>
  <si>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</si>
  <si>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</si>
  <si>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</si>
  <si>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</si>
  <si>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</si>
  <si>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</si>
  <si>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</si>
  <si>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</si>
  <si>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</si>
  <si>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</si>
  <si>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</si>
  <si>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</si>
  <si>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</si>
  <si>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</si>
  <si>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</si>
  <si>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</si>
  <si>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</si>
  <si>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</si>
  <si>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</si>
  <si>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</si>
  <si>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</si>
  <si>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</si>
  <si>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</si>
  <si>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</si>
  <si>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</si>
  <si>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</si>
  <si>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</si>
  <si>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</si>
  <si>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</si>
  <si>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</si>
  <si>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</si>
  <si>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</si>
  <si>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</si>
  <si>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</si>
  <si>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</si>
  <si>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</si>
  <si>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</si>
  <si>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</si>
  <si>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</si>
  <si>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</si>
  <si>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</si>
  <si>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</si>
  <si>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</si>
  <si>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</si>
  <si>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</si>
  <si>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</si>
  <si>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</si>
  <si>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</si>
  <si>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</si>
  <si>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</si>
  <si>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</si>
  <si>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</si>
  <si>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</si>
  <si>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</si>
  <si>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</si>
  <si>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</si>
  <si>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</si>
  <si>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</si>
  <si>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</si>
  <si>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</si>
  <si>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</si>
  <si>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</si>
  <si>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</si>
  <si>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</si>
  <si>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</si>
  <si>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</si>
  <si>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</si>
  <si>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</si>
  <si>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</si>
  <si>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</si>
  <si>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</si>
  <si>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</si>
  <si>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</si>
  <si>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</si>
  <si>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</si>
  <si>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</si>
  <si>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</si>
  <si>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</si>
  <si>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</si>
  <si>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</si>
  <si>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</si>
  <si>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</si>
  <si>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</si>
  <si>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</si>
  <si>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</si>
  <si>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</si>
  <si>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</si>
  <si>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</si>
  <si>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</si>
  <si>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</si>
  <si>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</si>
  <si>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</si>
  <si>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</si>
  <si>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</si>
  <si>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</si>
  <si>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</si>
  <si>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</si>
  <si>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</si>
  <si>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</si>
  <si>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</si>
  <si>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</si>
  <si>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</si>
  <si>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</si>
  <si>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</si>
  <si>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</si>
  <si>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</si>
  <si>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</si>
  <si>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</si>
  <si>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</si>
  <si>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</si>
  <si>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</si>
  <si>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</si>
  <si>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</si>
  <si>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</si>
  <si>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</si>
  <si>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</si>
  <si>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</si>
  <si>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</si>
  <si>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</si>
  <si>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</si>
  <si>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</si>
  <si>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</si>
  <si>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</si>
  <si>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</si>
  <si>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</si>
  <si>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</si>
  <si>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</si>
  <si>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</si>
  <si>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</si>
  <si>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</si>
  <si>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</si>
  <si>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</si>
  <si>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</si>
  <si>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</si>
  <si>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</si>
  <si>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</si>
  <si>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</si>
  <si>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</si>
  <si>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</si>
  <si>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</si>
  <si>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</si>
  <si>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</si>
  <si>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</si>
  <si>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</si>
  <si>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</si>
  <si>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三重県桑名市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</si>
  <si>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</si>
  <si>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</si>
  <si>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</si>
  <si>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</si>
  <si>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</si>
  <si>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</si>
  <si>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</si>
  <si>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</si>
  <si>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</si>
  <si>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</si>
  <si>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</si>
  <si>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</si>
  <si>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</si>
  <si>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</si>
  <si>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</si>
  <si>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</si>
  <si>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</si>
  <si>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</si>
  <si>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</si>
  <si>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</si>
  <si>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地方独立行政法人桑名市総合医療センター施設整備等貸付事業特別会計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</si>
  <si>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</si>
  <si>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</si>
  <si>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</si>
  <si>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</si>
  <si>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</si>
  <si>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</si>
  <si>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</si>
  <si>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</si>
  <si>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</si>
  <si>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</si>
  <si>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</si>
  <si>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</si>
  <si>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</si>
  <si>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</si>
  <si>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</si>
  <si>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</si>
  <si>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</si>
  <si>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</si>
  <si>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</si>
  <si>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</si>
  <si>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</si>
  <si>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</si>
  <si>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</si>
  <si>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</si>
  <si>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</si>
  <si>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</si>
  <si>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</si>
  <si>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</si>
  <si>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</si>
  <si>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</si>
  <si>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</si>
  <si>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</si>
  <si>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</si>
  <si>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</si>
  <si>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</si>
  <si>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</si>
  <si>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</si>
  <si>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</si>
  <si>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</si>
  <si>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</si>
  <si>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</si>
  <si>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</si>
  <si>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</si>
  <si>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</si>
  <si>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</si>
  <si>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</si>
  <si>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</si>
  <si>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</si>
  <si>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</si>
  <si>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</si>
  <si>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</si>
  <si>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</si>
  <si>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</si>
  <si>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</si>
  <si>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</si>
  <si>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</si>
  <si>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</si>
  <si>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</si>
  <si>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</si>
  <si>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</si>
  <si>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</si>
  <si>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</si>
  <si>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</si>
  <si>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</si>
  <si>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</si>
  <si>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</si>
  <si>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</si>
  <si>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</si>
  <si>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</si>
  <si>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</si>
  <si>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</si>
  <si>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</si>
  <si>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</si>
  <si>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</si>
  <si>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</si>
  <si>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</si>
  <si>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</si>
  <si>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</si>
  <si>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</si>
  <si>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</si>
  <si>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</si>
  <si>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</si>
  <si>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</si>
  <si>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</si>
  <si>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</si>
  <si>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</si>
  <si>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</si>
  <si>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</si>
  <si>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</si>
  <si>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</si>
  <si>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</si>
  <si>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</si>
  <si>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</si>
  <si>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</si>
  <si>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</si>
  <si>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</si>
  <si>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</si>
  <si>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</si>
  <si>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</si>
  <si>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</si>
  <si>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</si>
  <si>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</si>
  <si>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</si>
  <si>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</si>
  <si>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</si>
  <si>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</si>
  <si>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</si>
  <si>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</si>
  <si>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</si>
  <si>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</si>
  <si>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</si>
  <si>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</si>
  <si>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</si>
  <si>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</si>
  <si>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</si>
  <si>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</si>
  <si>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</si>
  <si>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</si>
  <si>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</si>
  <si>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</si>
  <si>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</si>
  <si>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</si>
  <si>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</si>
  <si>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</si>
  <si>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</si>
  <si>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</si>
  <si>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</si>
  <si>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</si>
  <si>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</si>
  <si>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</si>
  <si>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</si>
  <si>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</si>
  <si>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</si>
  <si>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</si>
  <si>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</si>
  <si>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</si>
  <si>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</si>
  <si>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</si>
  <si>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</si>
  <si>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</si>
  <si>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</si>
  <si>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</si>
  <si>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</si>
  <si>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</si>
  <si>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</si>
  <si>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</si>
  <si>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</si>
  <si>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</si>
  <si>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</si>
  <si>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</si>
  <si>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</si>
  <si>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</si>
  <si>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</si>
  <si>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</si>
  <si>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4.33</t>
  </si>
  <si>
    <t>▲ 1.66</t>
  </si>
  <si>
    <t>水道事業会計</t>
  </si>
  <si>
    <t>一般会計</t>
  </si>
  <si>
    <t>下水道事業会計</t>
  </si>
  <si>
    <t>介護保険事業特別会計</t>
  </si>
  <si>
    <t>国民健康保険事業特別会計</t>
  </si>
  <si>
    <t>後期高齢者医療事業特別会計</t>
  </si>
  <si>
    <t>地方独立行政法人桑名市総合医療センター施設整備等貸付事業特別会計</t>
  </si>
  <si>
    <t>その他会計（赤字）</t>
  </si>
  <si>
    <t>その他会計（黒字）</t>
  </si>
  <si>
    <t>R02</t>
    <phoneticPr fontId="5"/>
  </si>
  <si>
    <t>R03</t>
    <phoneticPr fontId="5"/>
  </si>
  <si>
    <t>R04</t>
    <phoneticPr fontId="5"/>
  </si>
  <si>
    <t>R05</t>
    <phoneticPr fontId="5"/>
  </si>
  <si>
    <t>R06</t>
    <phoneticPr fontId="5"/>
  </si>
  <si>
    <t>長島町土地改良施設の整備及び維持管理基金</t>
    <phoneticPr fontId="5"/>
  </si>
  <si>
    <t>桑名北部東員線整備基金</t>
    <phoneticPr fontId="5"/>
  </si>
  <si>
    <t>小中一貫校建設基金</t>
    <phoneticPr fontId="5"/>
  </si>
  <si>
    <t>桑名駅前整備基金</t>
    <phoneticPr fontId="5"/>
  </si>
  <si>
    <t>ふるさと応援基金</t>
    <phoneticPr fontId="5"/>
  </si>
  <si>
    <t>-</t>
    <phoneticPr fontId="2"/>
  </si>
  <si>
    <t>桑名広域清掃事業組合（一般会計）</t>
    <phoneticPr fontId="2"/>
  </si>
  <si>
    <t>三重県市町総合事務組合（一般会計）</t>
    <phoneticPr fontId="2"/>
  </si>
  <si>
    <t>〃（共同研修特別会計）</t>
    <phoneticPr fontId="2"/>
  </si>
  <si>
    <t>〃（デジタル地図特別会計）</t>
    <phoneticPr fontId="2"/>
  </si>
  <si>
    <t>〃（物品特別会計）</t>
    <phoneticPr fontId="2"/>
  </si>
  <si>
    <t>〃（退職手当特別会計）</t>
    <phoneticPr fontId="2"/>
  </si>
  <si>
    <t>〃（消防救急無線特別会計）</t>
    <phoneticPr fontId="2"/>
  </si>
  <si>
    <t>〃（公平委員会特別会計）</t>
    <phoneticPr fontId="2"/>
  </si>
  <si>
    <t>三重地方税管理回収機構（一般会計）</t>
    <phoneticPr fontId="2"/>
  </si>
  <si>
    <t>〃（滞納整理拡充事業特別会計）</t>
    <phoneticPr fontId="2"/>
  </si>
  <si>
    <t>桑名・員弁広域連合（一般会計）</t>
    <phoneticPr fontId="2"/>
  </si>
  <si>
    <t>三重県後期高齢者医療広域連合（一般会計）</t>
    <phoneticPr fontId="2"/>
  </si>
  <si>
    <t>〃（後期高齢者医療特別計）</t>
    <phoneticPr fontId="2"/>
  </si>
  <si>
    <t>（独法）桑名市総合医療センター</t>
    <rPh sb="1" eb="3">
      <t>ドクホウ</t>
    </rPh>
    <rPh sb="4" eb="7">
      <t>クワナシ</t>
    </rPh>
    <rPh sb="7" eb="11">
      <t>ソウゴウイリョウ</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</si>
  <si>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</si>
  <si>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</si>
  <si>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</si>
  <si>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</si>
  <si>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</si>
  <si>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</si>
  <si>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</si>
  <si>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</si>
  <si>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</si>
  <si>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と有形固定資産減価償却率のいずれも、類似団体と比較して高い水準にある。資産の老朽化が進むと、潜在化している更新費用などの将来負担が増加していく事から、公共施設等を適正に管理していく必要がある。</t>
    <phoneticPr fontId="5"/>
  </si>
  <si>
    <t>将来負担比率は、類似団体と比較して高い水準にあり、令和６年度の数値は前年度より増加した。これは緊急防災・減災事業債や公共施設等適正管理推進事業債等の新規借り入れの増加により、地方債現在高が増加したことが主な要因である。また、実質公債費比率について、年々低下傾向にあるものの、同様に、類似団体と比較して高い水準にある。これは、平成16年12月の市町合併以降に実施した各種施設整備事業の財源として発行した地方債の影響によるものであると考えられる。地方債の発行にあたっては、交付税算入率が高い有利な起債を活用しているが、今後、大型事業の実施が予定されているため、公債費負担の増加に留意していく必要がある。</t>
    <rPh sb="39" eb="41">
      <t>ゾウカ</t>
    </rPh>
    <rPh sb="47" eb="49">
      <t>キンキュウ</t>
    </rPh>
    <rPh sb="49" eb="51">
      <t>ボウサイ</t>
    </rPh>
    <rPh sb="52" eb="57">
      <t>ゲンサイジギョウサイ</t>
    </rPh>
    <rPh sb="58" eb="63">
      <t>コウキョウシセツトウ</t>
    </rPh>
    <rPh sb="63" eb="69">
      <t>テキセイカンリスイシン</t>
    </rPh>
    <rPh sb="69" eb="72">
      <t>ジギョウサイ</t>
    </rPh>
    <rPh sb="72" eb="73">
      <t>ナド</t>
    </rPh>
    <rPh sb="87" eb="90">
      <t>チホウサイ</t>
    </rPh>
    <rPh sb="90" eb="93">
      <t>ゲンザイダカ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</si>
</sst>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38D9AB2-38A4-48D0-BEAD-7955D89BC23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3E4B-4E0B-843F-EC632818BD9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52138</c:v>
                </c:pt>
                <c:pt idx="1">
                  <c:v>43189</c:v>
                </c:pt>
                <c:pt idx="2">
                  <c:v>34582</c:v>
                </c:pt>
                <c:pt idx="3">
                  <c:v>42155</c:v>
                </c:pt>
                <c:pt idx="4">
                  <c:v>67963</c:v>
                </c:pt>
              </c:numCache>
            </c:numRef>
          </c:val>
          <c:smooth val="0"/>
          <c:extLst>
            <c:ext xmlns:c16="http://schemas.microsoft.com/office/drawing/2014/chart" uri="{C3380CC4-5D6E-409C-BE32-E72D297353CC}">
              <c16:uniqueId val="{00000001-3E4B-4E0B-843F-EC632818BD9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7.01</c:v>
                </c:pt>
                <c:pt idx="1">
                  <c:v>9.4700000000000006</c:v>
                </c:pt>
                <c:pt idx="2">
                  <c:v>10.77</c:v>
                </c:pt>
                <c:pt idx="3">
                  <c:v>7.73</c:v>
                </c:pt>
                <c:pt idx="4">
                  <c:v>8.23</c:v>
                </c:pt>
              </c:numCache>
            </c:numRef>
          </c:val>
          <c:extLst>
            <c:ext xmlns:c16="http://schemas.microsoft.com/office/drawing/2014/chart" uri="{C3380CC4-5D6E-409C-BE32-E72D297353CC}">
              <c16:uniqueId val="{00000000-42A7-4D67-A9DC-4E1259F34DD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13.99</c:v>
                </c:pt>
                <c:pt idx="1">
                  <c:v>17.23</c:v>
                </c:pt>
                <c:pt idx="2">
                  <c:v>22.03</c:v>
                </c:pt>
                <c:pt idx="3">
                  <c:v>20.18</c:v>
                </c:pt>
                <c:pt idx="4">
                  <c:v>17.36</c:v>
                </c:pt>
              </c:numCache>
            </c:numRef>
          </c:val>
          <c:extLst>
            <c:ext xmlns:c16="http://schemas.microsoft.com/office/drawing/2014/chart" uri="{C3380CC4-5D6E-409C-BE32-E72D297353CC}">
              <c16:uniqueId val="{00000001-42A7-4D67-A9DC-4E1259F34DD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0.56999999999999995</c:v>
                </c:pt>
                <c:pt idx="1">
                  <c:v>9.73</c:v>
                </c:pt>
                <c:pt idx="2">
                  <c:v>5.7</c:v>
                </c:pt>
                <c:pt idx="3">
                  <c:v>-4.33</c:v>
                </c:pt>
                <c:pt idx="4">
                  <c:v>-1.66</c:v>
                </c:pt>
              </c:numCache>
            </c:numRef>
          </c:val>
          <c:smooth val="0"/>
          <c:extLst>
            <c:ext xmlns:c16="http://schemas.microsoft.com/office/drawing/2014/chart" uri="{C3380CC4-5D6E-409C-BE32-E72D297353CC}">
              <c16:uniqueId val="{00000002-42A7-4D67-A9DC-4E1259F34DD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0.05</c:v>
                </c:pt>
                <c:pt idx="4">
                  <c:v>#N/A</c:v>
                </c:pt>
                <c:pt idx="5">
                  <c:v>0</c:v>
                </c:pt>
                <c:pt idx="6">
                  <c:v>#N/A</c:v>
                </c:pt>
                <c:pt idx="7">
                  <c:v>0.13</c:v>
                </c:pt>
                <c:pt idx="8">
                  <c:v>0</c:v>
                </c:pt>
                <c:pt idx="9">
                  <c:v>0</c:v>
                </c:pt>
              </c:numCache>
            </c:numRef>
          </c:val>
          <c:extLst>
            <c:ext xmlns:c16="http://schemas.microsoft.com/office/drawing/2014/chart" uri="{C3380CC4-5D6E-409C-BE32-E72D297353CC}">
              <c16:uniqueId val="{00000000-CF77-4C7C-97C7-9753B4226B4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F77-4C7C-97C7-9753B4226B4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F77-4C7C-97C7-9753B4226B4D}"/>
            </c:ext>
          </c:extLst>
        </c:ser>
        <c:ser>
          <c:idx val="3"/>
          <c:order val="3"/>
          <c:tx>
            <c:strRef>
              <c:f>データシート!$A$30</c:f>
              <c:strCache>
                <c:ptCount val="1"/>
                <c:pt idx="0">
                  <c:v>地方独立行政法人桑名市総合医療センター施設整備等貸付事業特別会計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CF77-4C7C-97C7-9753B4226B4D}"/>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0.01</c:v>
                </c:pt>
                <c:pt idx="6">
                  <c:v>#N/A</c:v>
                </c:pt>
                <c:pt idx="7">
                  <c:v>0.21</c:v>
                </c:pt>
                <c:pt idx="8">
                  <c:v>#N/A</c:v>
                </c:pt>
                <c:pt idx="9">
                  <c:v>0.12</c:v>
                </c:pt>
              </c:numCache>
            </c:numRef>
          </c:val>
          <c:extLst>
            <c:ext xmlns:c16="http://schemas.microsoft.com/office/drawing/2014/chart" uri="{C3380CC4-5D6E-409C-BE32-E72D297353CC}">
              <c16:uniqueId val="{00000004-CF77-4C7C-97C7-9753B4226B4D}"/>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0.24</c:v>
                </c:pt>
                <c:pt idx="2">
                  <c:v>#N/A</c:v>
                </c:pt>
                <c:pt idx="3">
                  <c:v>0.19</c:v>
                </c:pt>
                <c:pt idx="4">
                  <c:v>#N/A</c:v>
                </c:pt>
                <c:pt idx="5">
                  <c:v>2.2400000000000002</c:v>
                </c:pt>
                <c:pt idx="6">
                  <c:v>#N/A</c:v>
                </c:pt>
                <c:pt idx="7">
                  <c:v>1.08</c:v>
                </c:pt>
                <c:pt idx="8">
                  <c:v>#N/A</c:v>
                </c:pt>
                <c:pt idx="9">
                  <c:v>0.32</c:v>
                </c:pt>
              </c:numCache>
            </c:numRef>
          </c:val>
          <c:extLst>
            <c:ext xmlns:c16="http://schemas.microsoft.com/office/drawing/2014/chart" uri="{C3380CC4-5D6E-409C-BE32-E72D297353CC}">
              <c16:uniqueId val="{00000005-CF77-4C7C-97C7-9753B4226B4D}"/>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1.1100000000000001</c:v>
                </c:pt>
                <c:pt idx="2">
                  <c:v>#N/A</c:v>
                </c:pt>
                <c:pt idx="3">
                  <c:v>1.1599999999999999</c:v>
                </c:pt>
                <c:pt idx="4">
                  <c:v>#N/A</c:v>
                </c:pt>
                <c:pt idx="5">
                  <c:v>1.36</c:v>
                </c:pt>
                <c:pt idx="6">
                  <c:v>#N/A</c:v>
                </c:pt>
                <c:pt idx="7">
                  <c:v>1.32</c:v>
                </c:pt>
                <c:pt idx="8">
                  <c:v>#N/A</c:v>
                </c:pt>
                <c:pt idx="9">
                  <c:v>0.65</c:v>
                </c:pt>
              </c:numCache>
            </c:numRef>
          </c:val>
          <c:extLst>
            <c:ext xmlns:c16="http://schemas.microsoft.com/office/drawing/2014/chart" uri="{C3380CC4-5D6E-409C-BE32-E72D297353CC}">
              <c16:uniqueId val="{00000006-CF77-4C7C-97C7-9753B4226B4D}"/>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2.69</c:v>
                </c:pt>
                <c:pt idx="2">
                  <c:v>#N/A</c:v>
                </c:pt>
                <c:pt idx="3">
                  <c:v>2.85</c:v>
                </c:pt>
                <c:pt idx="4">
                  <c:v>#N/A</c:v>
                </c:pt>
                <c:pt idx="5">
                  <c:v>2.6</c:v>
                </c:pt>
                <c:pt idx="6">
                  <c:v>#N/A</c:v>
                </c:pt>
                <c:pt idx="7">
                  <c:v>3.15</c:v>
                </c:pt>
                <c:pt idx="8">
                  <c:v>#N/A</c:v>
                </c:pt>
                <c:pt idx="9">
                  <c:v>4.34</c:v>
                </c:pt>
              </c:numCache>
            </c:numRef>
          </c:val>
          <c:extLst>
            <c:ext xmlns:c16="http://schemas.microsoft.com/office/drawing/2014/chart" uri="{C3380CC4-5D6E-409C-BE32-E72D297353CC}">
              <c16:uniqueId val="{00000007-CF77-4C7C-97C7-9753B4226B4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6.96</c:v>
                </c:pt>
                <c:pt idx="2">
                  <c:v>#N/A</c:v>
                </c:pt>
                <c:pt idx="3">
                  <c:v>9.41</c:v>
                </c:pt>
                <c:pt idx="4">
                  <c:v>#N/A</c:v>
                </c:pt>
                <c:pt idx="5">
                  <c:v>10.76</c:v>
                </c:pt>
                <c:pt idx="6">
                  <c:v>#N/A</c:v>
                </c:pt>
                <c:pt idx="7">
                  <c:v>7.73</c:v>
                </c:pt>
                <c:pt idx="8">
                  <c:v>#N/A</c:v>
                </c:pt>
                <c:pt idx="9">
                  <c:v>8.2200000000000006</c:v>
                </c:pt>
              </c:numCache>
            </c:numRef>
          </c:val>
          <c:extLst>
            <c:ext xmlns:c16="http://schemas.microsoft.com/office/drawing/2014/chart" uri="{C3380CC4-5D6E-409C-BE32-E72D297353CC}">
              <c16:uniqueId val="{00000008-CF77-4C7C-97C7-9753B4226B4D}"/>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8.07</c:v>
                </c:pt>
                <c:pt idx="2">
                  <c:v>#N/A</c:v>
                </c:pt>
                <c:pt idx="3">
                  <c:v>8.65</c:v>
                </c:pt>
                <c:pt idx="4">
                  <c:v>#N/A</c:v>
                </c:pt>
                <c:pt idx="5">
                  <c:v>9.8800000000000008</c:v>
                </c:pt>
                <c:pt idx="6">
                  <c:v>#N/A</c:v>
                </c:pt>
                <c:pt idx="7">
                  <c:v>11.44</c:v>
                </c:pt>
                <c:pt idx="8">
                  <c:v>#N/A</c:v>
                </c:pt>
                <c:pt idx="9">
                  <c:v>12.63</c:v>
                </c:pt>
              </c:numCache>
            </c:numRef>
          </c:val>
          <c:extLst>
            <c:ext xmlns:c16="http://schemas.microsoft.com/office/drawing/2014/chart" uri="{C3380CC4-5D6E-409C-BE32-E72D297353CC}">
              <c16:uniqueId val="{00000009-CF77-4C7C-97C7-9753B4226B4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6358</c:v>
                </c:pt>
                <c:pt idx="5">
                  <c:v>6409</c:v>
                </c:pt>
                <c:pt idx="8">
                  <c:v>6885</c:v>
                </c:pt>
                <c:pt idx="11">
                  <c:v>6922</c:v>
                </c:pt>
                <c:pt idx="14">
                  <c:v>6788</c:v>
                </c:pt>
              </c:numCache>
            </c:numRef>
          </c:val>
          <c:extLst>
            <c:ext xmlns:c16="http://schemas.microsoft.com/office/drawing/2014/chart" uri="{C3380CC4-5D6E-409C-BE32-E72D297353CC}">
              <c16:uniqueId val="{00000000-ED7D-415A-94B3-A0201DD9E1B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D7D-415A-94B3-A0201DD9E1B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118</c:v>
                </c:pt>
                <c:pt idx="3">
                  <c:v>117</c:v>
                </c:pt>
                <c:pt idx="6">
                  <c:v>117</c:v>
                </c:pt>
                <c:pt idx="9">
                  <c:v>117</c:v>
                </c:pt>
                <c:pt idx="12">
                  <c:v>107</c:v>
                </c:pt>
              </c:numCache>
            </c:numRef>
          </c:val>
          <c:extLst>
            <c:ext xmlns:c16="http://schemas.microsoft.com/office/drawing/2014/chart" uri="{C3380CC4-5D6E-409C-BE32-E72D297353CC}">
              <c16:uniqueId val="{00000002-ED7D-415A-94B3-A0201DD9E1B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128</c:v>
                </c:pt>
                <c:pt idx="3">
                  <c:v>141</c:v>
                </c:pt>
                <c:pt idx="6">
                  <c:v>382</c:v>
                </c:pt>
                <c:pt idx="9">
                  <c:v>575</c:v>
                </c:pt>
                <c:pt idx="12">
                  <c:v>549</c:v>
                </c:pt>
              </c:numCache>
            </c:numRef>
          </c:val>
          <c:extLst>
            <c:ext xmlns:c16="http://schemas.microsoft.com/office/drawing/2014/chart" uri="{C3380CC4-5D6E-409C-BE32-E72D297353CC}">
              <c16:uniqueId val="{00000003-ED7D-415A-94B3-A0201DD9E1B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1707</c:v>
                </c:pt>
                <c:pt idx="3">
                  <c:v>1735</c:v>
                </c:pt>
                <c:pt idx="6">
                  <c:v>1705</c:v>
                </c:pt>
                <c:pt idx="9">
                  <c:v>1674</c:v>
                </c:pt>
                <c:pt idx="12">
                  <c:v>1687</c:v>
                </c:pt>
              </c:numCache>
            </c:numRef>
          </c:val>
          <c:extLst>
            <c:ext xmlns:c16="http://schemas.microsoft.com/office/drawing/2014/chart" uri="{C3380CC4-5D6E-409C-BE32-E72D297353CC}">
              <c16:uniqueId val="{00000004-ED7D-415A-94B3-A0201DD9E1B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D7D-415A-94B3-A0201DD9E1B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D7D-415A-94B3-A0201DD9E1B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6495</c:v>
                </c:pt>
                <c:pt idx="3">
                  <c:v>6437</c:v>
                </c:pt>
                <c:pt idx="6">
                  <c:v>6617</c:v>
                </c:pt>
                <c:pt idx="9">
                  <c:v>6488</c:v>
                </c:pt>
                <c:pt idx="12">
                  <c:v>6179</c:v>
                </c:pt>
              </c:numCache>
            </c:numRef>
          </c:val>
          <c:extLst>
            <c:ext xmlns:c16="http://schemas.microsoft.com/office/drawing/2014/chart" uri="{C3380CC4-5D6E-409C-BE32-E72D297353CC}">
              <c16:uniqueId val="{00000007-ED7D-415A-94B3-A0201DD9E1B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2090</c:v>
                </c:pt>
                <c:pt idx="2">
                  <c:v>#N/A</c:v>
                </c:pt>
                <c:pt idx="3">
                  <c:v>#N/A</c:v>
                </c:pt>
                <c:pt idx="4">
                  <c:v>2021</c:v>
                </c:pt>
                <c:pt idx="5">
                  <c:v>#N/A</c:v>
                </c:pt>
                <c:pt idx="6">
                  <c:v>#N/A</c:v>
                </c:pt>
                <c:pt idx="7">
                  <c:v>1936</c:v>
                </c:pt>
                <c:pt idx="8">
                  <c:v>#N/A</c:v>
                </c:pt>
                <c:pt idx="9">
                  <c:v>#N/A</c:v>
                </c:pt>
                <c:pt idx="10">
                  <c:v>1932</c:v>
                </c:pt>
                <c:pt idx="11">
                  <c:v>#N/A</c:v>
                </c:pt>
                <c:pt idx="12">
                  <c:v>#N/A</c:v>
                </c:pt>
                <c:pt idx="13">
                  <c:v>1734</c:v>
                </c:pt>
                <c:pt idx="14">
                  <c:v>#N/A</c:v>
                </c:pt>
              </c:numCache>
            </c:numRef>
          </c:val>
          <c:smooth val="0"/>
          <c:extLst>
            <c:ext xmlns:c16="http://schemas.microsoft.com/office/drawing/2014/chart" uri="{C3380CC4-5D6E-409C-BE32-E72D297353CC}">
              <c16:uniqueId val="{00000008-ED7D-415A-94B3-A0201DD9E1B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64707</c:v>
                </c:pt>
                <c:pt idx="5">
                  <c:v>63358</c:v>
                </c:pt>
                <c:pt idx="8">
                  <c:v>60853</c:v>
                </c:pt>
                <c:pt idx="11">
                  <c:v>58125</c:v>
                </c:pt>
                <c:pt idx="14">
                  <c:v>56741</c:v>
                </c:pt>
              </c:numCache>
            </c:numRef>
          </c:val>
          <c:extLst>
            <c:ext xmlns:c16="http://schemas.microsoft.com/office/drawing/2014/chart" uri="{C3380CC4-5D6E-409C-BE32-E72D297353CC}">
              <c16:uniqueId val="{00000000-893C-446F-96C1-9CBEBD20010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19107</c:v>
                </c:pt>
                <c:pt idx="5">
                  <c:v>17513</c:v>
                </c:pt>
                <c:pt idx="8">
                  <c:v>17294</c:v>
                </c:pt>
                <c:pt idx="11">
                  <c:v>16905</c:v>
                </c:pt>
                <c:pt idx="14">
                  <c:v>17481</c:v>
                </c:pt>
              </c:numCache>
            </c:numRef>
          </c:val>
          <c:extLst>
            <c:ext xmlns:c16="http://schemas.microsoft.com/office/drawing/2014/chart" uri="{C3380CC4-5D6E-409C-BE32-E72D297353CC}">
              <c16:uniqueId val="{00000001-893C-446F-96C1-9CBEBD20010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12098</c:v>
                </c:pt>
                <c:pt idx="5">
                  <c:v>14097</c:v>
                </c:pt>
                <c:pt idx="8">
                  <c:v>16244</c:v>
                </c:pt>
                <c:pt idx="11">
                  <c:v>17682</c:v>
                </c:pt>
                <c:pt idx="14">
                  <c:v>17924</c:v>
                </c:pt>
              </c:numCache>
            </c:numRef>
          </c:val>
          <c:extLst>
            <c:ext xmlns:c16="http://schemas.microsoft.com/office/drawing/2014/chart" uri="{C3380CC4-5D6E-409C-BE32-E72D297353CC}">
              <c16:uniqueId val="{00000002-893C-446F-96C1-9CBEBD20010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93C-446F-96C1-9CBEBD20010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93C-446F-96C1-9CBEBD20010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7730</c:v>
                </c:pt>
                <c:pt idx="3">
                  <c:v>7570</c:v>
                </c:pt>
                <c:pt idx="6">
                  <c:v>7354</c:v>
                </c:pt>
                <c:pt idx="9">
                  <c:v>7570</c:v>
                </c:pt>
                <c:pt idx="12">
                  <c:v>7697</c:v>
                </c:pt>
              </c:numCache>
            </c:numRef>
          </c:val>
          <c:extLst>
            <c:ext xmlns:c16="http://schemas.microsoft.com/office/drawing/2014/chart" uri="{C3380CC4-5D6E-409C-BE32-E72D297353CC}">
              <c16:uniqueId val="{00000005-893C-446F-96C1-9CBEBD20010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6849</c:v>
                </c:pt>
                <c:pt idx="3">
                  <c:v>6891</c:v>
                </c:pt>
                <c:pt idx="6">
                  <c:v>6985</c:v>
                </c:pt>
                <c:pt idx="9">
                  <c:v>7238</c:v>
                </c:pt>
                <c:pt idx="12">
                  <c:v>7310</c:v>
                </c:pt>
              </c:numCache>
            </c:numRef>
          </c:val>
          <c:extLst>
            <c:ext xmlns:c16="http://schemas.microsoft.com/office/drawing/2014/chart" uri="{C3380CC4-5D6E-409C-BE32-E72D297353CC}">
              <c16:uniqueId val="{00000006-893C-446F-96C1-9CBEBD20010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6820</c:v>
                </c:pt>
                <c:pt idx="3">
                  <c:v>6685</c:v>
                </c:pt>
                <c:pt idx="6">
                  <c:v>6289</c:v>
                </c:pt>
                <c:pt idx="9">
                  <c:v>5716</c:v>
                </c:pt>
                <c:pt idx="12">
                  <c:v>5170</c:v>
                </c:pt>
              </c:numCache>
            </c:numRef>
          </c:val>
          <c:extLst>
            <c:ext xmlns:c16="http://schemas.microsoft.com/office/drawing/2014/chart" uri="{C3380CC4-5D6E-409C-BE32-E72D297353CC}">
              <c16:uniqueId val="{00000007-893C-446F-96C1-9CBEBD20010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18693</c:v>
                </c:pt>
                <c:pt idx="3">
                  <c:v>18350</c:v>
                </c:pt>
                <c:pt idx="6">
                  <c:v>18220</c:v>
                </c:pt>
                <c:pt idx="9">
                  <c:v>18077</c:v>
                </c:pt>
                <c:pt idx="12">
                  <c:v>18427</c:v>
                </c:pt>
              </c:numCache>
            </c:numRef>
          </c:val>
          <c:extLst>
            <c:ext xmlns:c16="http://schemas.microsoft.com/office/drawing/2014/chart" uri="{C3380CC4-5D6E-409C-BE32-E72D297353CC}">
              <c16:uniqueId val="{00000008-893C-446F-96C1-9CBEBD20010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1523</c:v>
                </c:pt>
                <c:pt idx="3">
                  <c:v>1406</c:v>
                </c:pt>
                <c:pt idx="6">
                  <c:v>1289</c:v>
                </c:pt>
                <c:pt idx="9">
                  <c:v>1172</c:v>
                </c:pt>
                <c:pt idx="12">
                  <c:v>1065</c:v>
                </c:pt>
              </c:numCache>
            </c:numRef>
          </c:val>
          <c:extLst>
            <c:ext xmlns:c16="http://schemas.microsoft.com/office/drawing/2014/chart" uri="{C3380CC4-5D6E-409C-BE32-E72D297353CC}">
              <c16:uniqueId val="{00000009-893C-446F-96C1-9CBEBD20010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69292</c:v>
                </c:pt>
                <c:pt idx="3">
                  <c:v>67895</c:v>
                </c:pt>
                <c:pt idx="6">
                  <c:v>65565</c:v>
                </c:pt>
                <c:pt idx="9">
                  <c:v>62822</c:v>
                </c:pt>
                <c:pt idx="12">
                  <c:v>63155</c:v>
                </c:pt>
              </c:numCache>
            </c:numRef>
          </c:val>
          <c:extLst>
            <c:ext xmlns:c16="http://schemas.microsoft.com/office/drawing/2014/chart" uri="{C3380CC4-5D6E-409C-BE32-E72D297353CC}">
              <c16:uniqueId val="{0000000A-893C-446F-96C1-9CBEBD20010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14995</c:v>
                </c:pt>
                <c:pt idx="2">
                  <c:v>#N/A</c:v>
                </c:pt>
                <c:pt idx="3">
                  <c:v>#N/A</c:v>
                </c:pt>
                <c:pt idx="4">
                  <c:v>13829</c:v>
                </c:pt>
                <c:pt idx="5">
                  <c:v>#N/A</c:v>
                </c:pt>
                <c:pt idx="6">
                  <c:v>#N/A</c:v>
                </c:pt>
                <c:pt idx="7">
                  <c:v>11311</c:v>
                </c:pt>
                <c:pt idx="8">
                  <c:v>#N/A</c:v>
                </c:pt>
                <c:pt idx="9">
                  <c:v>#N/A</c:v>
                </c:pt>
                <c:pt idx="10">
                  <c:v>9883</c:v>
                </c:pt>
                <c:pt idx="11">
                  <c:v>#N/A</c:v>
                </c:pt>
                <c:pt idx="12">
                  <c:v>#N/A</c:v>
                </c:pt>
                <c:pt idx="13">
                  <c:v>10679</c:v>
                </c:pt>
                <c:pt idx="14">
                  <c:v>#N/A</c:v>
                </c:pt>
              </c:numCache>
            </c:numRef>
          </c:val>
          <c:smooth val="0"/>
          <c:extLst>
            <c:ext xmlns:c16="http://schemas.microsoft.com/office/drawing/2014/chart" uri="{C3380CC4-5D6E-409C-BE32-E72D297353CC}">
              <c16:uniqueId val="{0000000B-893C-446F-96C1-9CBEBD20010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7038</c:v>
                </c:pt>
                <c:pt idx="1">
                  <c:v>6557</c:v>
                </c:pt>
                <c:pt idx="2">
                  <c:v>5778</c:v>
                </c:pt>
              </c:numCache>
            </c:numRef>
          </c:val>
          <c:extLst>
            <c:ext xmlns:c16="http://schemas.microsoft.com/office/drawing/2014/chart" uri="{C3380CC4-5D6E-409C-BE32-E72D297353CC}">
              <c16:uniqueId val="{00000000-26D1-41DF-9F02-CFB5C0D4D86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1322</c:v>
                </c:pt>
                <c:pt idx="1">
                  <c:v>1575</c:v>
                </c:pt>
                <c:pt idx="2">
                  <c:v>1732</c:v>
                </c:pt>
              </c:numCache>
            </c:numRef>
          </c:val>
          <c:extLst>
            <c:ext xmlns:c16="http://schemas.microsoft.com/office/drawing/2014/chart" uri="{C3380CC4-5D6E-409C-BE32-E72D297353CC}">
              <c16:uniqueId val="{00000001-26D1-41DF-9F02-CFB5C0D4D86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6997</c:v>
                </c:pt>
                <c:pt idx="1">
                  <c:v>7838</c:v>
                </c:pt>
                <c:pt idx="2">
                  <c:v>7939</c:v>
                </c:pt>
              </c:numCache>
            </c:numRef>
          </c:val>
          <c:extLst>
            <c:ext xmlns:c16="http://schemas.microsoft.com/office/drawing/2014/chart" uri="{C3380CC4-5D6E-409C-BE32-E72D297353CC}">
              <c16:uniqueId val="{00000002-26D1-41DF-9F02-CFB5C0D4D86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{06F7F125-A41B-40F6-B1D1-FB4022E7A0C7}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F5B-463E-9D81-39214335DF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{9A9E1A7C-368B-46D8-A7BA-D4C0C75B8C52}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F5B-463E-9D81-39214335DF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{9E9DA22D-F826-40D1-B410-2C0F142C3D31}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F5B-463E-9D81-39214335DF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{1A4302DB-A278-409D-951C-D8F4F2DF6B12}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F5B-463E-9D81-39214335DF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{F2405CAE-5240-40DA-B43D-5E9F41201A56}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F5B-463E-9D81-39214335DFB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{4CE7CE90-7F20-4EC3-9C1D-7D1EEA828126}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F5B-463E-9D81-39214335DFB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{55E57726-A0B4-46AE-9F56-771D8A6B3791}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F5B-463E-9D81-39214335DFBE}"/>
                </c:ext>
              </c:extLst>
            </c:dLbl>
            <c:dLbl>
              <c:idx val="24"/>
              <c:layout>
                <c:manualLayout>
                  <c:x val="-2.629069041748079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{AA80B275-A0C1-41C1-B85A-DF130559A8C5}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F5B-463E-9D81-39214335DFBE}"/>
                </c:ext>
              </c:extLst>
            </c:dLbl>
            <c:dLbl>
              <c:idx val="32"/>
              <c:layout>
                <c:manualLayout>
                  <c:x val="-3.7740810882987537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{9140E0BC-545C-45F2-9095-B4C0B200915D}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F5B-463E-9D81-39214335DF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67.2</c:v>
                </c:pt>
                <c:pt idx="8">
                  <c:v>67.7</c:v>
                </c:pt>
                <c:pt idx="16">
                  <c:v>69</c:v>
                </c:pt>
                <c:pt idx="24">
                  <c:v>70.2</c:v>
                </c:pt>
                <c:pt idx="32">
                  <c:v>70.400000000000006</c:v>
                </c:pt>
              </c:numCache>
            </c:numRef>
          </c:xVal>
          <c:yVal>
            <c:numRef>
              <c:f>公会計指標分析・財政指標組合せ分析表!$BP$51:$DC$51</c:f>
              <c:numCache>
                <c:formatCode>#,##0.0;"▲ "#,##0.0</c:formatCode>
                <c:ptCount val="40"/>
                <c:pt idx="0">
                  <c:v>57.8</c:v>
                </c:pt>
                <c:pt idx="8">
                  <c:v>50.7</c:v>
                </c:pt>
                <c:pt idx="16">
                  <c:v>42.5</c:v>
                </c:pt>
                <c:pt idx="24">
                  <c:v>36.4</c:v>
                </c:pt>
                <c:pt idx="32">
                  <c:v>37.9</c:v>
                </c:pt>
              </c:numCache>
            </c:numRef>
          </c:yVal>
          <c:smooth val="0"/>
          <c:extLst>
            <c:ext xmlns:c16="http://schemas.microsoft.com/office/drawing/2014/chart" uri="{C3380CC4-5D6E-409C-BE32-E72D297353CC}">
              <c16:uniqueId val="{00000009-DF5B-463E-9D81-39214335DFB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{84D3280C-76E9-499E-AAAA-8000DB320BA4}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F5B-463E-9D81-39214335DFB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{3AB0F3A9-7C8A-4AE5-9177-D6C6FB693287}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F5B-463E-9D81-39214335DF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{73743B92-836D-4A0D-951C-B17230F9C88A}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F5B-463E-9D81-39214335DF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{169648F4-C557-471E-B20C-77B1660F28D5}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F5B-463E-9D81-39214335DF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{FF56F10B-5A45-4A5A-9027-4BF2168FF3B5}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F5B-463E-9D81-39214335DFB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{FCB17F8D-99BC-4991-871E-249A0FCE8D07}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F5B-463E-9D81-39214335DFB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{E3EC74B6-4ECE-486C-9D82-FBBB2C7CBB53}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F5B-463E-9D81-39214335DFBE}"/>
                </c:ext>
              </c:extLst>
            </c:dLbl>
            <c:dLbl>
              <c:idx val="24"/>
              <c:layout>
                <c:manualLayout>
                  <c:x val="-3.774088368941019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{9BAB8DD6-BF85-4F2B-B185-E343AA514F41}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F5B-463E-9D81-39214335DFBE}"/>
                </c:ext>
              </c:extLst>
            </c:dLbl>
            <c:dLbl>
              <c:idx val="32"/>
              <c:layout>
                <c:manualLayout>
                  <c:x val="-2.6290617611058189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{F229DF7D-5AA6-4485-98D2-C16C17F7B7E7}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F5B-463E-9D81-39214335DF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DF5B-463E-9D81-39214335DFBE}"/>
            </c:ext>
          </c:extLst>
        </c:ser>
        <c:dLbls>
          <c:showLegendKey val="0"/>
          <c:showVal val="1"/>
          <c:showCatName val="0"/>
          <c:showSerName val="0"/>
          <c:showPercent val="0"/>
          <c:showBubbleSize val="0"/>
        </c:dLbls>
        <c:axId val="46179840"/>
        <c:axId val="46181760"/>
      </c:scatterChart>
      <c:valAx>
        <c:axId val="46179840"/>
        <c:scaling>
          <c:orientation val="maxMin"/>
          <c:max val="71"/>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{6199CE9D-1165-4958-BC67-9124889A31F8}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C42-4C14-B2AD-D44AE962000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{2A985890-310D-4374-B631-0BFE2654504C}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C42-4C14-B2AD-D44AE962000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{0CF46112-CFB0-48C8-AAD6-4B6C67A9B2A2}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C42-4C14-B2AD-D44AE962000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{1902AEDC-C0DE-4334-8D31-F65713A5F591}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C42-4C14-B2AD-D44AE962000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{6C48D3E0-DF07-4129-BAB1-309471716464}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C42-4C14-B2AD-D44AE962000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{6DBA2724-F4FE-4F56-9736-14CE672A8C7C}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C42-4C14-B2AD-D44AE962000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{D7C70343-DBB4-4592-9045-11160647EFD1}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C42-4C14-B2AD-D44AE962000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{A166C5CC-5C78-40C9-9B5D-337DCF32A705}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C42-4C14-B2AD-D44AE962000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{713DDB86-3556-4EE9-8C63-8B6435DAAF58}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C42-4C14-B2AD-D44AE962000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8.1999999999999993</c:v>
                </c:pt>
                <c:pt idx="8">
                  <c:v>7.7</c:v>
                </c:pt>
                <c:pt idx="16">
                  <c:v>7.5</c:v>
                </c:pt>
                <c:pt idx="24">
                  <c:v>7.2</c:v>
                </c:pt>
                <c:pt idx="32">
                  <c:v>6.8</c:v>
                </c:pt>
              </c:numCache>
            </c:numRef>
          </c:xVal>
          <c:yVal>
            <c:numRef>
              <c:f>公会計指標分析・財政指標組合せ分析表!$BP$73:$DC$73</c:f>
              <c:numCache>
                <c:formatCode>#,##0.0;"▲ "#,##0.0</c:formatCode>
                <c:ptCount val="40"/>
                <c:pt idx="0">
                  <c:v>57.8</c:v>
                </c:pt>
                <c:pt idx="8">
                  <c:v>50.7</c:v>
                </c:pt>
                <c:pt idx="16">
                  <c:v>42.5</c:v>
                </c:pt>
                <c:pt idx="24">
                  <c:v>36.4</c:v>
                </c:pt>
                <c:pt idx="32">
                  <c:v>37.9</c:v>
                </c:pt>
              </c:numCache>
            </c:numRef>
          </c:yVal>
          <c:smooth val="0"/>
          <c:extLst>
            <c:ext xmlns:c16="http://schemas.microsoft.com/office/drawing/2014/chart" uri="{C3380CC4-5D6E-409C-BE32-E72D297353CC}">
              <c16:uniqueId val="{00000009-9C42-4C14-B2AD-D44AE962000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6429687715380722E-2"/>
                  <c:y val="-4.865549654875276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{64D7733E-6C58-424D-8C02-E86CB2BD12F1}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C42-4C14-B2AD-D44AE962000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{70692079-4CCB-4870-A677-A052C60340EE}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C42-4C14-B2AD-D44AE962000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{1BC627A5-D05E-44F2-8163-644598449057}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C42-4C14-B2AD-D44AE962000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{85EE4493-2EE2-4A81-966D-04FAC1C3E943}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C42-4C14-B2AD-D44AE962000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{BD49CA74-B38A-43CE-A231-211D96EADF4F}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C42-4C14-B2AD-D44AE9620004}"/>
                </c:ext>
              </c:extLst>
            </c:dLbl>
            <c:dLbl>
              <c:idx val="8"/>
              <c:layout>
                <c:manualLayout>
                  <c:x val="-2.6710997734770581E-2"/>
                  <c:y val="-5.254375792430613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{39AEA652-9358-45B4-A9C2-5B0ADE85CDED}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C42-4C14-B2AD-D44AE9620004}"/>
                </c:ext>
              </c:extLst>
            </c:dLbl>
            <c:dLbl>
              <c:idx val="16"/>
              <c:layout>
                <c:manualLayout>
                  <c:x val="-3.1570342725075584E-2"/>
                  <c:y val="-0.10182994533213417"/>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{92154EAD-98DE-4CD5-BCC9-6EB1DB6C8B23}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C42-4C14-B2AD-D44AE9620004}"/>
                </c:ext>
              </c:extLst>
            </c:dLbl>
            <c:dLbl>
              <c:idx val="24"/>
              <c:layout>
                <c:manualLayout>
                  <c:x val="-3.1570342725075584E-2"/>
                  <c:y val="-7.171604081629859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{39E5C0B4-56CF-4728-8AA5-A50E6EC1CA6B}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C42-4C14-B2AD-D44AE9620004}"/>
                </c:ext>
              </c:extLst>
            </c:dLbl>
            <c:dLbl>
              <c:idx val="32"/>
              <c:layout>
                <c:manualLayout>
                  <c:x val="-3.1570342725075584E-2"/>
                  <c:y val="-3.733748108612398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{1B3B51B7-0EAF-4ACC-8BB9-E8AF7F9872FA}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C42-4C14-B2AD-D44AE962000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9C42-4C14-B2AD-D44AE9620004}"/>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三重県桑名市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137,978
131,730
136.65
68,289,174
64,931,810
2,738,778
33,278,403
63,154,959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基準財政需要額は臨時財政対策債振替相当額の減少等により増額となっている一方で、基準財政収入額も定額減税減収補てん特例交付金等により増額となっており、結果として財政力指数は変化なしとなった。</a:t>
          </a:r>
        </a:p>
        <a:p>
          <a:r>
            <a:rPr kumimoji="1" lang="ja-JP" altLang="en-US" sz="1200">
              <a:latin typeface="ＭＳ Ｐゴシック" panose="020B0600070205080204" pitchFamily="50" charset="-128"/>
              <a:ea typeface="ＭＳ Ｐゴシック" panose="020B0600070205080204" pitchFamily="50" charset="-128"/>
            </a:rPr>
            <a:t>今後、多くの公共施設が更新時期を迎え、時代の変化や市民の多様なニーズに対応した事業を推進していく必要があることから、歳出の増加が見込まれる。</a:t>
          </a:r>
        </a:p>
        <a:p>
          <a:r>
            <a:rPr kumimoji="1" lang="ja-JP" altLang="en-US" sz="1200">
              <a:latin typeface="ＭＳ Ｐゴシック" panose="020B0600070205080204" pitchFamily="50" charset="-128"/>
              <a:ea typeface="ＭＳ Ｐゴシック" panose="020B0600070205080204" pitchFamily="50" charset="-128"/>
            </a:rPr>
            <a:t>引き続き、財政健全化の取組に加え、これまで以上に公共施設マネジメントや公民連携等の考え方を取り入れた行財政改革の取組を推進していく必要がある。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127907</xdr:rowOff>
    </xdr:from>
    <xdr:to>
      <xdr:col>23</xdr:col>
      <xdr:colOff>133350</xdr:colOff>
      <xdr:row>41</xdr:row>
      <xdr:rowOff>127907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573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110672</xdr:rowOff>
    </xdr:from>
    <xdr:to>
      <xdr:col>19</xdr:col>
      <xdr:colOff>133350</xdr:colOff>
      <xdr:row>41</xdr:row>
      <xdr:rowOff>127907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401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78212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7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93435</xdr:rowOff>
    </xdr:from>
    <xdr:to>
      <xdr:col>15</xdr:col>
      <xdr:colOff>82550</xdr:colOff>
      <xdr:row>41</xdr:row>
      <xdr:rowOff>110672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228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58965</xdr:rowOff>
    </xdr:from>
    <xdr:to>
      <xdr:col>11</xdr:col>
      <xdr:colOff>31750</xdr:colOff>
      <xdr:row>41</xdr:row>
      <xdr:rowOff>93435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884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77107</xdr:rowOff>
    </xdr:from>
    <xdr:to>
      <xdr:col>23</xdr:col>
      <xdr:colOff>184150</xdr:colOff>
      <xdr:row>42</xdr:row>
      <xdr:rowOff>7257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93634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5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77107</xdr:rowOff>
    </xdr:from>
    <xdr:to>
      <xdr:col>19</xdr:col>
      <xdr:colOff>184150</xdr:colOff>
      <xdr:row>42</xdr:row>
      <xdr:rowOff>7257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17434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75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59872</xdr:rowOff>
    </xdr:from>
    <xdr:to>
      <xdr:col>15</xdr:col>
      <xdr:colOff>133350</xdr:colOff>
      <xdr:row>41</xdr:row>
      <xdr:rowOff>161472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42635</xdr:rowOff>
    </xdr:from>
    <xdr:to>
      <xdr:col>11</xdr:col>
      <xdr:colOff>82550</xdr:colOff>
      <xdr:row>41</xdr:row>
      <xdr:rowOff>144235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154412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119942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分子である経常的一般財源等歳出額については、公債費が減少したものの、補助費、扶助費、物件費等が増加となっており、全体として増加となっている。</a:t>
          </a:r>
        </a:p>
        <a:p>
          <a:r>
            <a:rPr kumimoji="1" lang="ja-JP" altLang="en-US" sz="1300">
              <a:latin typeface="ＭＳ Ｐゴシック" panose="020B0600070205080204" pitchFamily="50" charset="-128"/>
              <a:ea typeface="ＭＳ Ｐゴシック" panose="020B0600070205080204" pitchFamily="50" charset="-128"/>
            </a:rPr>
            <a:t>分母である経常的一般財源等歳入額及び臨財債についても、地方税及び臨財債が減少している一方で、地方特例交付金、地方交付税、株式等譲渡所得割交付金が増加しており、全体としては増加となった。</a:t>
          </a:r>
        </a:p>
        <a:p>
          <a:r>
            <a:rPr kumimoji="1" lang="ja-JP" altLang="en-US" sz="1300">
              <a:latin typeface="ＭＳ Ｐゴシック" panose="020B0600070205080204" pitchFamily="50" charset="-128"/>
              <a:ea typeface="ＭＳ Ｐゴシック" panose="020B0600070205080204" pitchFamily="50" charset="-128"/>
            </a:rPr>
            <a:t>以上より、分子が増加したが、分母も同程度増加したため、結果的に、経常収支比率は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ポイントの微増となった。</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69088</xdr:rowOff>
    </xdr:from>
    <xdr:to>
      <xdr:col>23</xdr:col>
      <xdr:colOff>133350</xdr:colOff>
      <xdr:row>67</xdr:row>
      <xdr:rowOff>12446</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13188"/>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155465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5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69088</xdr:rowOff>
    </xdr:from>
    <xdr:to>
      <xdr:col>24</xdr:col>
      <xdr:colOff>12700</xdr:colOff>
      <xdr:row>58</xdr:row>
      <xdr:rowOff>69088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13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3302</xdr:rowOff>
    </xdr:from>
    <xdr:to>
      <xdr:col>23</xdr:col>
      <xdr:colOff>133350</xdr:colOff>
      <xdr:row>63</xdr:row>
      <xdr:rowOff>32258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804652"/>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130827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8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56642</xdr:rowOff>
    </xdr:from>
    <xdr:to>
      <xdr:col>19</xdr:col>
      <xdr:colOff>133350</xdr:colOff>
      <xdr:row>63</xdr:row>
      <xdr:rowOff>3302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515092"/>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17780</xdr:rowOff>
    </xdr:from>
    <xdr:to>
      <xdr:col>19</xdr:col>
      <xdr:colOff>184150</xdr:colOff>
      <xdr:row>62</xdr:row>
      <xdr:rowOff>119380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32766</xdr:rowOff>
    </xdr:from>
    <xdr:to>
      <xdr:col>15</xdr:col>
      <xdr:colOff>82550</xdr:colOff>
      <xdr:row>61</xdr:row>
      <xdr:rowOff>56642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48316"/>
          <a:ext cx="889000" cy="36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63754</xdr:rowOff>
    </xdr:from>
    <xdr:to>
      <xdr:col>15</xdr:col>
      <xdr:colOff>133350</xdr:colOff>
      <xdr:row>61</xdr:row>
      <xdr:rowOff>165354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52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150131</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608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32766</xdr:rowOff>
    </xdr:from>
    <xdr:to>
      <xdr:col>11</xdr:col>
      <xdr:colOff>31750</xdr:colOff>
      <xdr:row>61</xdr:row>
      <xdr:rowOff>95250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48316"/>
          <a:ext cx="889000" cy="40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30226</xdr:rowOff>
    </xdr:from>
    <xdr:to>
      <xdr:col>11</xdr:col>
      <xdr:colOff>82550</xdr:colOff>
      <xdr:row>59</xdr:row>
      <xdr:rowOff>131826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4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116603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32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94505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2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152908</xdr:rowOff>
    </xdr:from>
    <xdr:to>
      <xdr:col>23</xdr:col>
      <xdr:colOff>184150</xdr:colOff>
      <xdr:row>63</xdr:row>
      <xdr:rowOff>83058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8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124985</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54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123952</xdr:rowOff>
    </xdr:from>
    <xdr:to>
      <xdr:col>19</xdr:col>
      <xdr:colOff>184150</xdr:colOff>
      <xdr:row>63</xdr:row>
      <xdr:rowOff>54102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5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38879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84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5842</xdr:rowOff>
    </xdr:from>
    <xdr:to>
      <xdr:col>15</xdr:col>
      <xdr:colOff>133350</xdr:colOff>
      <xdr:row>61</xdr:row>
      <xdr:rowOff>107442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6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117619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233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153416</xdr:rowOff>
    </xdr:from>
    <xdr:to>
      <xdr:col>11</xdr:col>
      <xdr:colOff>82550</xdr:colOff>
      <xdr:row>59</xdr:row>
      <xdr:rowOff>83566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9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93743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66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[141,495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主として人事院勧告による給料、期末手当及び勤勉手当の増額が影響し、全体として増加した。一方で物件費は、物価の高騰傾向にある中で多くの事業費が例年に比べて増加した。結果として、人口一人当たりの人件費・物件費等の決算額は増加となった。</a:t>
          </a:r>
        </a:p>
        <a:p>
          <a:r>
            <a:rPr kumimoji="1" lang="ja-JP" altLang="en-US" sz="1300">
              <a:latin typeface="ＭＳ Ｐゴシック" panose="020B0600070205080204" pitchFamily="50" charset="-128"/>
              <a:ea typeface="ＭＳ Ｐゴシック" panose="020B0600070205080204" pitchFamily="50" charset="-128"/>
            </a:rPr>
            <a:t>今後は、施設の老朽化に伴う修繕料等が増加していく見通しであるため、施設の統廃合を進め、委託料や修繕料などの維持管理経費を圧縮していく。</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109840</xdr:rowOff>
    </xdr:from>
    <xdr:to>
      <xdr:col>23</xdr:col>
      <xdr:colOff>133350</xdr:colOff>
      <xdr:row>84</xdr:row>
      <xdr:rowOff>56610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40190"/>
          <a:ext cx="838200" cy="118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72838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74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91398</xdr:rowOff>
    </xdr:from>
    <xdr:to>
      <xdr:col>19</xdr:col>
      <xdr:colOff>133350</xdr:colOff>
      <xdr:row>83</xdr:row>
      <xdr:rowOff>109840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321748"/>
          <a:ext cx="889000" cy="1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11783</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13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153557</xdr:rowOff>
    </xdr:from>
    <xdr:to>
      <xdr:col>15</xdr:col>
      <xdr:colOff>82550</xdr:colOff>
      <xdr:row>83</xdr:row>
      <xdr:rowOff>91398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12457"/>
          <a:ext cx="889000" cy="109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168099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130736</xdr:rowOff>
    </xdr:from>
    <xdr:to>
      <xdr:col>11</xdr:col>
      <xdr:colOff>31750</xdr:colOff>
      <xdr:row>82</xdr:row>
      <xdr:rowOff>153557</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89636"/>
          <a:ext cx="889000" cy="22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102517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50774</xdr:rowOff>
    </xdr:from>
    <xdr:to>
      <xdr:col>7</xdr:col>
      <xdr:colOff>31750</xdr:colOff>
      <xdr:row>82</xdr:row>
      <xdr:rowOff>152374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162551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878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5810</xdr:rowOff>
    </xdr:from>
    <xdr:to>
      <xdr:col>23</xdr:col>
      <xdr:colOff>184150</xdr:colOff>
      <xdr:row>84</xdr:row>
      <xdr:rowOff>107410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40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22337</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52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59040</xdr:rowOff>
    </xdr:from>
    <xdr:to>
      <xdr:col>19</xdr:col>
      <xdr:colOff>184150</xdr:colOff>
      <xdr:row>83</xdr:row>
      <xdr:rowOff>160640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8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170817</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058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40598</xdr:rowOff>
    </xdr:from>
    <xdr:to>
      <xdr:col>15</xdr:col>
      <xdr:colOff>133350</xdr:colOff>
      <xdr:row>83</xdr:row>
      <xdr:rowOff>142198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7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152375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03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102757</xdr:rowOff>
    </xdr:from>
    <xdr:to>
      <xdr:col>11</xdr:col>
      <xdr:colOff>82550</xdr:colOff>
      <xdr:row>83</xdr:row>
      <xdr:rowOff>32907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6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43084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930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79936</xdr:rowOff>
    </xdr:from>
    <xdr:to>
      <xdr:col>7</xdr:col>
      <xdr:colOff>31750</xdr:colOff>
      <xdr:row>83</xdr:row>
      <xdr:rowOff>10086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3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166313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2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給与水準については、平均的に推移しており、引き続き給与水準の適正化に努める。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20109</xdr:rowOff>
    </xdr:from>
    <xdr:to>
      <xdr:col>81</xdr:col>
      <xdr:colOff>44450</xdr:colOff>
      <xdr:row>88</xdr:row>
      <xdr:rowOff>20109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510770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47218</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20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20109</xdr:rowOff>
    </xdr:from>
    <xdr:to>
      <xdr:col>77</xdr:col>
      <xdr:colOff>44450</xdr:colOff>
      <xdr:row>88</xdr:row>
      <xdr:rowOff>100541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5107709"/>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100541</xdr:rowOff>
    </xdr:from>
    <xdr:to>
      <xdr:col>72</xdr:col>
      <xdr:colOff>203200</xdr:colOff>
      <xdr:row>88</xdr:row>
      <xdr:rowOff>100541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518814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31343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20109</xdr:rowOff>
    </xdr:from>
    <xdr:to>
      <xdr:col>68</xdr:col>
      <xdr:colOff>152400</xdr:colOff>
      <xdr:row>88</xdr:row>
      <xdr:rowOff>100541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5107709"/>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91668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6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140759</xdr:rowOff>
    </xdr:from>
    <xdr:to>
      <xdr:col>81</xdr:col>
      <xdr:colOff>95250</xdr:colOff>
      <xdr:row>88</xdr:row>
      <xdr:rowOff>70909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505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112836</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5028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140759</xdr:rowOff>
    </xdr:from>
    <xdr:to>
      <xdr:col>77</xdr:col>
      <xdr:colOff>95250</xdr:colOff>
      <xdr:row>88</xdr:row>
      <xdr:rowOff>70909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05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55686</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143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49741</xdr:rowOff>
    </xdr:from>
    <xdr:to>
      <xdr:col>73</xdr:col>
      <xdr:colOff>44450</xdr:colOff>
      <xdr:row>88</xdr:row>
      <xdr:rowOff>151341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1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136118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223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49741</xdr:rowOff>
    </xdr:from>
    <xdr:to>
      <xdr:col>68</xdr:col>
      <xdr:colOff>203200</xdr:colOff>
      <xdr:row>88</xdr:row>
      <xdr:rowOff>151341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1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136118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223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140759</xdr:rowOff>
    </xdr:from>
    <xdr:to>
      <xdr:col>64</xdr:col>
      <xdr:colOff>152400</xdr:colOff>
      <xdr:row>88</xdr:row>
      <xdr:rowOff>70909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05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55686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143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定員管理の状況については、適正な職員配置を行った結果、前年度と同水準となった。</a:t>
          </a:r>
        </a:p>
        <a:p>
          <a:r>
            <a:rPr kumimoji="1" lang="ja-JP" altLang="en-US" sz="1300">
              <a:latin typeface="ＭＳ Ｐゴシック" panose="020B0600070205080204" pitchFamily="50" charset="-128"/>
              <a:ea typeface="ＭＳ Ｐゴシック" panose="020B0600070205080204" pitchFamily="50" charset="-128"/>
            </a:rPr>
            <a:t>引き続き、定員適正化計画に基づき、適正な職員配置と、より簡素で効率的な行政体制の整備を進める。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78922</xdr:rowOff>
    </xdr:from>
    <xdr:to>
      <xdr:col>81</xdr:col>
      <xdr:colOff>44450</xdr:colOff>
      <xdr:row>62</xdr:row>
      <xdr:rowOff>78922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7088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78922</xdr:rowOff>
    </xdr:from>
    <xdr:to>
      <xdr:col>77</xdr:col>
      <xdr:colOff>44450</xdr:colOff>
      <xdr:row>62</xdr:row>
      <xdr:rowOff>96157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5290800" y="107088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22696</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309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89263</xdr:rowOff>
    </xdr:from>
    <xdr:to>
      <xdr:col>72</xdr:col>
      <xdr:colOff>203200</xdr:colOff>
      <xdr:row>62</xdr:row>
      <xdr:rowOff>96157</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719163"/>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163121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27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68580</xdr:rowOff>
    </xdr:from>
    <xdr:to>
      <xdr:col>68</xdr:col>
      <xdr:colOff>152400</xdr:colOff>
      <xdr:row>62</xdr:row>
      <xdr:rowOff>89263</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698480"/>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152780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70049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185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28122</xdr:rowOff>
    </xdr:from>
    <xdr:to>
      <xdr:col>81</xdr:col>
      <xdr:colOff>95250</xdr:colOff>
      <xdr:row>62</xdr:row>
      <xdr:rowOff>129722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65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199</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630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28122</xdr:rowOff>
    </xdr:from>
    <xdr:to>
      <xdr:col>77</xdr:col>
      <xdr:colOff>95250</xdr:colOff>
      <xdr:row>62</xdr:row>
      <xdr:rowOff>129722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65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114499</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744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45357</xdr:rowOff>
    </xdr:from>
    <xdr:to>
      <xdr:col>73</xdr:col>
      <xdr:colOff>44450</xdr:colOff>
      <xdr:row>62</xdr:row>
      <xdr:rowOff>146957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67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131734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76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38463</xdr:rowOff>
    </xdr:from>
    <xdr:to>
      <xdr:col>68</xdr:col>
      <xdr:colOff>203200</xdr:colOff>
      <xdr:row>62</xdr:row>
      <xdr:rowOff>140063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66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124840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754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17780</xdr:rowOff>
    </xdr:from>
    <xdr:to>
      <xdr:col>64</xdr:col>
      <xdr:colOff>152400</xdr:colOff>
      <xdr:row>62</xdr:row>
      <xdr:rowOff>119380</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104157</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母にあたる標準財政規模の増加に加え、分子にあたる元利償還金等のうち元利償還金が減少している。主な要因として、合併特例事業債、臨時財政対策債などの元利償還金の大幅な減少があり、結果として実質公債費比率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今後、公債費の負担は、大型事業の増加に伴う起債の借入額の増によって上げ幅が大きくなると予想される。引き続き、交付税算入率が高い有利な起債を活用し、実質的な公債費負担の抑制に努める。</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166511</xdr:rowOff>
    </xdr:from>
    <xdr:to>
      <xdr:col>81</xdr:col>
      <xdr:colOff>44450</xdr:colOff>
      <xdr:row>44</xdr:row>
      <xdr:rowOff>111478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6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81438</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166511</xdr:rowOff>
    </xdr:from>
    <xdr:to>
      <xdr:col>81</xdr:col>
      <xdr:colOff>133350</xdr:colOff>
      <xdr:row>35</xdr:row>
      <xdr:rowOff>166511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62795</xdr:rowOff>
    </xdr:from>
    <xdr:to>
      <xdr:col>81</xdr:col>
      <xdr:colOff>44450</xdr:colOff>
      <xdr:row>41</xdr:row>
      <xdr:rowOff>116417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6179800" y="7092245"/>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170338</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685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116417</xdr:rowOff>
    </xdr:from>
    <xdr:to>
      <xdr:col>77</xdr:col>
      <xdr:colOff>44450</xdr:colOff>
      <xdr:row>41</xdr:row>
      <xdr:rowOff>156633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5290800" y="71458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140405</xdr:rowOff>
    </xdr:from>
    <xdr:to>
      <xdr:col>77</xdr:col>
      <xdr:colOff>95250</xdr:colOff>
      <xdr:row>40</xdr:row>
      <xdr:rowOff>70555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80732</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595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156633</xdr:rowOff>
    </xdr:from>
    <xdr:to>
      <xdr:col>72</xdr:col>
      <xdr:colOff>203200</xdr:colOff>
      <xdr:row>42</xdr:row>
      <xdr:rowOff>11995</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4401800" y="71860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140405</xdr:rowOff>
    </xdr:from>
    <xdr:to>
      <xdr:col>73</xdr:col>
      <xdr:colOff>44450</xdr:colOff>
      <xdr:row>40</xdr:row>
      <xdr:rowOff>70555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80732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11995</xdr:rowOff>
    </xdr:from>
    <xdr:to>
      <xdr:col>68</xdr:col>
      <xdr:colOff>152400</xdr:colOff>
      <xdr:row>42</xdr:row>
      <xdr:rowOff>79022</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3512800" y="7212895"/>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140405</xdr:rowOff>
    </xdr:from>
    <xdr:to>
      <xdr:col>64</xdr:col>
      <xdr:colOff>152400</xdr:colOff>
      <xdr:row>40</xdr:row>
      <xdr:rowOff>70555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80732</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11995</xdr:rowOff>
    </xdr:from>
    <xdr:to>
      <xdr:col>81</xdr:col>
      <xdr:colOff>95250</xdr:colOff>
      <xdr:row>41</xdr:row>
      <xdr:rowOff>113595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155522</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7013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65617</xdr:rowOff>
    </xdr:from>
    <xdr:to>
      <xdr:col>77</xdr:col>
      <xdr:colOff>95250</xdr:colOff>
      <xdr:row>41</xdr:row>
      <xdr:rowOff>167217</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105833</xdr:rowOff>
    </xdr:from>
    <xdr:to>
      <xdr:col>73</xdr:col>
      <xdr:colOff>44450</xdr:colOff>
      <xdr:row>42</xdr:row>
      <xdr:rowOff>35983</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20760</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132645</xdr:rowOff>
    </xdr:from>
    <xdr:to>
      <xdr:col>68</xdr:col>
      <xdr:colOff>203200</xdr:colOff>
      <xdr:row>42</xdr:row>
      <xdr:rowOff>62795</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47572</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72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28222</xdr:rowOff>
    </xdr:from>
    <xdr:to>
      <xdr:col>64</xdr:col>
      <xdr:colOff>152400</xdr:colOff>
      <xdr:row>42</xdr:row>
      <xdr:rowOff>129822</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114599</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分母にあたる標準財政規模の増加が増加した一方で、分子にあたる将来負担額のうち地方債現在高ついて、借入の新規発行額が増加した結果、将来負担比率は</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今後も引き続き大型事業の増加に伴う起債の借入額の増が見込まれるため、借入先の見直し等を行い、公債費の抑制により一層努める。</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115429</xdr:rowOff>
    </xdr:from>
    <xdr:to>
      <xdr:col>81</xdr:col>
      <xdr:colOff>44450</xdr:colOff>
      <xdr:row>16</xdr:row>
      <xdr:rowOff>135537</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179800" y="2858629"/>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171044</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2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3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115429</xdr:rowOff>
    </xdr:from>
    <xdr:to>
      <xdr:col>77</xdr:col>
      <xdr:colOff>44450</xdr:colOff>
      <xdr:row>17</xdr:row>
      <xdr:rowOff>25753</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5290800" y="2858629"/>
          <a:ext cx="889000" cy="8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25753</xdr:rowOff>
    </xdr:from>
    <xdr:to>
      <xdr:col>72</xdr:col>
      <xdr:colOff>203200</xdr:colOff>
      <xdr:row>17</xdr:row>
      <xdr:rowOff>135678</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4401800" y="2940403"/>
          <a:ext cx="889000" cy="109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135678</xdr:rowOff>
    </xdr:from>
    <xdr:to>
      <xdr:col>68</xdr:col>
      <xdr:colOff>152400</xdr:colOff>
      <xdr:row>18</xdr:row>
      <xdr:rowOff>59408</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3512800" y="3050328"/>
          <a:ext cx="889000" cy="95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145979</xdr:rowOff>
    </xdr:from>
    <xdr:to>
      <xdr:col>68</xdr:col>
      <xdr:colOff>203200</xdr:colOff>
      <xdr:row>14</xdr:row>
      <xdr:rowOff>76129</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86306</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14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170109</xdr:rowOff>
    </xdr:from>
    <xdr:to>
      <xdr:col>64</xdr:col>
      <xdr:colOff>152400</xdr:colOff>
      <xdr:row>14</xdr:row>
      <xdr:rowOff>100259</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3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110436</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167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84737</xdr:rowOff>
    </xdr:from>
    <xdr:to>
      <xdr:col>81</xdr:col>
      <xdr:colOff>95250</xdr:colOff>
      <xdr:row>17</xdr:row>
      <xdr:rowOff>14887</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967200" y="282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56814</xdr:rowOff>
    </xdr:from>
    <xdr:ext cx="762000" cy="259045"/>
    <xdr:sp macro="" textlink="">
      <xdr:nvSpPr>
        <xdr:cNvPr id="468" name="将来負担の状況該当値テキスト">
          <a:extLst>
            <a:ext uri="{FF2B5EF4-FFF2-40B4-BE49-F238E27FC236}">
              <a16:creationId xmlns:a16="http://schemas.microsoft.com/office/drawing/2014/main" id="{00000000-0008-0000-0300-0000D4010000}"/>
            </a:ext>
          </a:extLst>
        </xdr:cNvPr>
        <xdr:cNvSpPr txBox="1"/>
      </xdr:nvSpPr>
      <xdr:spPr>
        <a:xfrm>
          <a:off x="17106900" y="2800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64629</xdr:rowOff>
    </xdr:from>
    <xdr:to>
      <xdr:col>77</xdr:col>
      <xdr:colOff>95250</xdr:colOff>
      <xdr:row>16</xdr:row>
      <xdr:rowOff>166229</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129000" y="280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151006</xdr:rowOff>
    </xdr:from>
    <xdr:ext cx="7366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5798800" y="2894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146403</xdr:rowOff>
    </xdr:from>
    <xdr:to>
      <xdr:col>73</xdr:col>
      <xdr:colOff>44450</xdr:colOff>
      <xdr:row>17</xdr:row>
      <xdr:rowOff>76553</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5240000" y="288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61330</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909800" y="2975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84878</xdr:rowOff>
    </xdr:from>
    <xdr:to>
      <xdr:col>68</xdr:col>
      <xdr:colOff>203200</xdr:colOff>
      <xdr:row>18</xdr:row>
      <xdr:rowOff>15028</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4351000" y="299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171255</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020800" y="308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8608</xdr:rowOff>
    </xdr:from>
    <xdr:to>
      <xdr:col>64</xdr:col>
      <xdr:colOff>152400</xdr:colOff>
      <xdr:row>18</xdr:row>
      <xdr:rowOff>110208</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3462000" y="309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94985</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3131800" y="318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三重県桑名市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137,978
131,730
136.65
68,289,174
64,931,810
2,738,778
33,278,403
63,154,959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人件費は経常収支比率でみると昨年度と同率だが、昨年度より</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％増加している。</a:t>
          </a:r>
        </a:p>
        <a:p>
          <a:r>
            <a:rPr kumimoji="1" lang="ja-JP" altLang="en-US" sz="1300">
              <a:latin typeface="ＭＳ Ｐゴシック" panose="020B0600070205080204" pitchFamily="50" charset="-128"/>
              <a:ea typeface="ＭＳ Ｐゴシック" panose="020B0600070205080204" pitchFamily="50" charset="-128"/>
            </a:rPr>
            <a:t>人件費が増加した要因は、主として定年退職者の増加による退職手当の増額並びに人事院勧告による給料、期末手当及び勤勉手当の増額のため。今後も定員適正化計画に基づく適正な職員配置に努めていく。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63500</xdr:rowOff>
    </xdr:from>
    <xdr:to>
      <xdr:col>24</xdr:col>
      <xdr:colOff>25400</xdr:colOff>
      <xdr:row>38</xdr:row>
      <xdr:rowOff>63500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78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111777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83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158750</xdr:rowOff>
    </xdr:from>
    <xdr:to>
      <xdr:col>19</xdr:col>
      <xdr:colOff>187325</xdr:colOff>
      <xdr:row>38</xdr:row>
      <xdr:rowOff>63500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502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41927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2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146050</xdr:rowOff>
    </xdr:from>
    <xdr:to>
      <xdr:col>15</xdr:col>
      <xdr:colOff>98425</xdr:colOff>
      <xdr:row>37</xdr:row>
      <xdr:rowOff>158750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89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67327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6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146050</xdr:rowOff>
    </xdr:from>
    <xdr:to>
      <xdr:col>11</xdr:col>
      <xdr:colOff>9525</xdr:colOff>
      <xdr:row>38</xdr:row>
      <xdr:rowOff>114300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897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168927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6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12700</xdr:rowOff>
    </xdr:from>
    <xdr:to>
      <xdr:col>24</xdr:col>
      <xdr:colOff>76200</xdr:colOff>
      <xdr:row>38</xdr:row>
      <xdr:rowOff>114300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156227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9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12700</xdr:rowOff>
    </xdr:from>
    <xdr:to>
      <xdr:col>20</xdr:col>
      <xdr:colOff>38100</xdr:colOff>
      <xdr:row>38</xdr:row>
      <xdr:rowOff>114300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99077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1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107950</xdr:rowOff>
    </xdr:from>
    <xdr:to>
      <xdr:col>15</xdr:col>
      <xdr:colOff>149225</xdr:colOff>
      <xdr:row>38</xdr:row>
      <xdr:rowOff>38100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22877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3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95250</xdr:rowOff>
    </xdr:from>
    <xdr:to>
      <xdr:col>11</xdr:col>
      <xdr:colOff>60325</xdr:colOff>
      <xdr:row>38</xdr:row>
      <xdr:rowOff>25400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63500</xdr:rowOff>
    </xdr:from>
    <xdr:to>
      <xdr:col>6</xdr:col>
      <xdr:colOff>171450</xdr:colOff>
      <xdr:row>38</xdr:row>
      <xdr:rowOff>165100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149877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6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物件費は昨年度より</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％増加しており、経常収支比率でみると</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ポイント増加している。主な要因としては、物価の高騰傾向にある中で多くの事業費が例年に比べて増加したことによるものである。</a:t>
          </a:r>
        </a:p>
        <a:p>
          <a:r>
            <a:rPr kumimoji="1" lang="ja-JP" altLang="en-US" sz="1300">
              <a:latin typeface="ＭＳ Ｐゴシック" panose="020B0600070205080204" pitchFamily="50" charset="-128"/>
              <a:ea typeface="ＭＳ Ｐゴシック" panose="020B0600070205080204" pitchFamily="50" charset="-128"/>
            </a:rPr>
            <a:t>今後は、施設の老朽化に伴う修繕料等が増加していく見通しであるため、施設の統廃合を進め、委託料や修繕料などの維持管理経費を圧縮していく。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57150</xdr:rowOff>
    </xdr:from>
    <xdr:to>
      <xdr:col>82</xdr:col>
      <xdr:colOff>107950</xdr:colOff>
      <xdr:row>15</xdr:row>
      <xdr:rowOff>133350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289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156227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2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50800</xdr:rowOff>
    </xdr:from>
    <xdr:to>
      <xdr:col>78</xdr:col>
      <xdr:colOff>69850</xdr:colOff>
      <xdr:row>15</xdr:row>
      <xdr:rowOff>57150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511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73677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16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xdr:rowOff>
    </xdr:from>
    <xdr:to>
      <xdr:col>73</xdr:col>
      <xdr:colOff>180975</xdr:colOff>
      <xdr:row>14</xdr:row>
      <xdr:rowOff>50800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413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35577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xdr:rowOff>
    </xdr:from>
    <xdr:to>
      <xdr:col>69</xdr:col>
      <xdr:colOff>92075</xdr:colOff>
      <xdr:row>15</xdr:row>
      <xdr:rowOff>57150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4130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156227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82550</xdr:rowOff>
    </xdr:from>
    <xdr:to>
      <xdr:col>82</xdr:col>
      <xdr:colOff>158750</xdr:colOff>
      <xdr:row>16</xdr:row>
      <xdr:rowOff>12700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5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99077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9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6350</xdr:rowOff>
    </xdr:from>
    <xdr:to>
      <xdr:col>78</xdr:col>
      <xdr:colOff>120650</xdr:colOff>
      <xdr:row>15</xdr:row>
      <xdr:rowOff>107950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118127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4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0</xdr:rowOff>
    </xdr:from>
    <xdr:to>
      <xdr:col>74</xdr:col>
      <xdr:colOff>31750</xdr:colOff>
      <xdr:row>14</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111777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133350</xdr:rowOff>
    </xdr:from>
    <xdr:to>
      <xdr:col>69</xdr:col>
      <xdr:colOff>142875</xdr:colOff>
      <xdr:row>14</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73677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6350</xdr:rowOff>
    </xdr:from>
    <xdr:to>
      <xdr:col>65</xdr:col>
      <xdr:colOff>53975</xdr:colOff>
      <xdr:row>15</xdr:row>
      <xdr:rowOff>107950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118127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4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扶助費は昨年度より</a:t>
          </a:r>
          <a:r>
            <a:rPr kumimoji="1" lang="en-US" altLang="ja-JP" sz="1300">
              <a:latin typeface="ＭＳ Ｐゴシック" panose="020B0600070205080204" pitchFamily="50" charset="-128"/>
              <a:ea typeface="ＭＳ Ｐゴシック" panose="020B0600070205080204" pitchFamily="50" charset="-128"/>
            </a:rPr>
            <a:t>8.6</a:t>
          </a:r>
          <a:r>
            <a:rPr kumimoji="1" lang="ja-JP" altLang="en-US" sz="1300">
              <a:latin typeface="ＭＳ Ｐゴシック" panose="020B0600070205080204" pitchFamily="50" charset="-128"/>
              <a:ea typeface="ＭＳ Ｐゴシック" panose="020B0600070205080204" pitchFamily="50" charset="-128"/>
            </a:rPr>
            <a:t>％増加しており、経常収支比率でみると</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ポイント増加している。主な要因としては児童手当給付費等の増によるものである。</a:t>
          </a:r>
        </a:p>
        <a:p>
          <a:r>
            <a:rPr kumimoji="1" lang="ja-JP" altLang="en-US" sz="1300">
              <a:latin typeface="ＭＳ Ｐゴシック" panose="020B0600070205080204" pitchFamily="50" charset="-128"/>
              <a:ea typeface="ＭＳ Ｐゴシック" panose="020B0600070205080204" pitchFamily="50" charset="-128"/>
            </a:rPr>
            <a:t>今後も、少子高齢化が進むことなどから扶助費の増加が見込まれるため、市単独事業については事業の見直しにより、適度なサービス水準と経費のバランスに留意していく。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135165</xdr:rowOff>
    </xdr:from>
    <xdr:to>
      <xdr:col>24</xdr:col>
      <xdr:colOff>25400</xdr:colOff>
      <xdr:row>58</xdr:row>
      <xdr:rowOff>61685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907815"/>
          <a:ext cx="8382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943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143328</xdr:rowOff>
    </xdr:from>
    <xdr:to>
      <xdr:col>19</xdr:col>
      <xdr:colOff>187325</xdr:colOff>
      <xdr:row>57</xdr:row>
      <xdr:rowOff>135165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44528"/>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80934</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10025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45357</xdr:rowOff>
    </xdr:from>
    <xdr:to>
      <xdr:col>15</xdr:col>
      <xdr:colOff>98425</xdr:colOff>
      <xdr:row>56</xdr:row>
      <xdr:rowOff>143328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6465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154412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151493</xdr:rowOff>
    </xdr:from>
    <xdr:to>
      <xdr:col>11</xdr:col>
      <xdr:colOff>9525</xdr:colOff>
      <xdr:row>56</xdr:row>
      <xdr:rowOff>45357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5812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72770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15620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10885</xdr:rowOff>
    </xdr:from>
    <xdr:to>
      <xdr:col>24</xdr:col>
      <xdr:colOff>76200</xdr:colOff>
      <xdr:row>58</xdr:row>
      <xdr:rowOff>112485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27412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80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84365</xdr:rowOff>
    </xdr:from>
    <xdr:to>
      <xdr:col>20</xdr:col>
      <xdr:colOff>38100</xdr:colOff>
      <xdr:row>58</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24692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625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92528</xdr:rowOff>
    </xdr:from>
    <xdr:to>
      <xdr:col>15</xdr:col>
      <xdr:colOff>149225</xdr:colOff>
      <xdr:row>57</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32855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166007</xdr:rowOff>
    </xdr:from>
    <xdr:to>
      <xdr:col>11</xdr:col>
      <xdr:colOff>60325</xdr:colOff>
      <xdr:row>56</xdr:row>
      <xdr:rowOff>96157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106334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41020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維持補修費は昨年度より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減少しており、繰出金は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減少している。経常収支比率でみるとその他全体で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ポイント減少している。維持補修費が減少している主な要因としては、市営住宅維持補修費の減である。また、繰出金については農業集落排水事業特別会計が廃止されたことで減となっている。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今後も公共施設マネジメントを推進し、維持補修費の圧縮に努めていく。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139700</xdr:rowOff>
    </xdr:from>
    <xdr:to>
      <xdr:col>82</xdr:col>
      <xdr:colOff>107950</xdr:colOff>
      <xdr:row>57</xdr:row>
      <xdr:rowOff>31750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7409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80027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52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101600</xdr:rowOff>
    </xdr:from>
    <xdr:to>
      <xdr:col>78</xdr:col>
      <xdr:colOff>69850</xdr:colOff>
      <xdr:row>57</xdr:row>
      <xdr:rowOff>31750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028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63500</xdr:rowOff>
    </xdr:from>
    <xdr:to>
      <xdr:col>73</xdr:col>
      <xdr:colOff>180975</xdr:colOff>
      <xdr:row>56</xdr:row>
      <xdr:rowOff>101600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664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63500</xdr:rowOff>
    </xdr:from>
    <xdr:to>
      <xdr:col>69</xdr:col>
      <xdr:colOff>92075</xdr:colOff>
      <xdr:row>56</xdr:row>
      <xdr:rowOff>152400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6647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88900</xdr:rowOff>
    </xdr:from>
    <xdr:to>
      <xdr:col>82</xdr:col>
      <xdr:colOff>158750</xdr:colOff>
      <xdr:row>57</xdr:row>
      <xdr:rowOff>19050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105427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152400</xdr:rowOff>
    </xdr:from>
    <xdr:to>
      <xdr:col>78</xdr:col>
      <xdr:colOff>120650</xdr:colOff>
      <xdr:row>57</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50800</xdr:rowOff>
    </xdr:from>
    <xdr:to>
      <xdr:col>74</xdr:col>
      <xdr:colOff>31750</xdr:colOff>
      <xdr:row>56</xdr:row>
      <xdr:rowOff>152400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162577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12700</xdr:rowOff>
    </xdr:from>
    <xdr:to>
      <xdr:col>69</xdr:col>
      <xdr:colOff>142875</xdr:colOff>
      <xdr:row>56</xdr:row>
      <xdr:rowOff>114300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124477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101600</xdr:rowOff>
    </xdr:from>
    <xdr:to>
      <xdr:col>65</xdr:col>
      <xdr:colOff>53975</xdr:colOff>
      <xdr:row>57</xdr:row>
      <xdr:rowOff>31750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41927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補助費等は昨年度より</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％増加しており、経常収支比率でみると</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ポイント増加している。主な要因としては、病院事業運営費負担金の増によるものである。</a:t>
          </a:r>
        </a:p>
        <a:p>
          <a:r>
            <a:rPr kumimoji="1" lang="ja-JP" altLang="en-US" sz="1300">
              <a:latin typeface="ＭＳ Ｐゴシック" panose="020B0600070205080204" pitchFamily="50" charset="-128"/>
              <a:ea typeface="ＭＳ Ｐゴシック" panose="020B0600070205080204" pitchFamily="50" charset="-128"/>
            </a:rPr>
            <a:t>今後は、補助金の内容や必要性について精査を進め、必要性の低い補助金は見直しを行う方針である。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168148</xdr:rowOff>
    </xdr:from>
    <xdr:to>
      <xdr:col>82</xdr:col>
      <xdr:colOff>107950</xdr:colOff>
      <xdr:row>37</xdr:row>
      <xdr:rowOff>78994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6340348"/>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26433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198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168148</xdr:rowOff>
    </xdr:from>
    <xdr:to>
      <xdr:col>78</xdr:col>
      <xdr:colOff>69850</xdr:colOff>
      <xdr:row>37</xdr:row>
      <xdr:rowOff>33274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4782800" y="63403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xdr:rowOff>
    </xdr:from>
    <xdr:to>
      <xdr:col>73</xdr:col>
      <xdr:colOff>180975</xdr:colOff>
      <xdr:row>37</xdr:row>
      <xdr:rowOff>33274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6184900"/>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48531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156718</xdr:rowOff>
    </xdr:from>
    <xdr:to>
      <xdr:col>69</xdr:col>
      <xdr:colOff>92075</xdr:colOff>
      <xdr:row>36</xdr:row>
      <xdr:rowOff>12700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004800" y="61574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130573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28194</xdr:rowOff>
    </xdr:from>
    <xdr:to>
      <xdr:col>82</xdr:col>
      <xdr:colOff>158750</xdr:colOff>
      <xdr:row>37</xdr:row>
      <xdr:rowOff>129794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271</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117348</xdr:rowOff>
    </xdr:from>
    <xdr:to>
      <xdr:col>78</xdr:col>
      <xdr:colOff>120650</xdr:colOff>
      <xdr:row>37</xdr:row>
      <xdr:rowOff>47498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57675</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153924</xdr:rowOff>
    </xdr:from>
    <xdr:to>
      <xdr:col>74</xdr:col>
      <xdr:colOff>31750</xdr:colOff>
      <xdr:row>37</xdr:row>
      <xdr:rowOff>84074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133350</xdr:rowOff>
    </xdr:from>
    <xdr:to>
      <xdr:col>69</xdr:col>
      <xdr:colOff>142875</xdr:colOff>
      <xdr:row>36</xdr:row>
      <xdr:rowOff>63500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73677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105918</xdr:rowOff>
    </xdr:from>
    <xdr:to>
      <xdr:col>65</xdr:col>
      <xdr:colOff>53975</xdr:colOff>
      <xdr:row>36</xdr:row>
      <xdr:rowOff>36068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46245</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公債費は昨年度より</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％減少しており、経常収支比率でみると</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ポイント減少している。公債費が減少した要因としては合併特例事業債などの償還額が減少したことによる。</a:t>
          </a:r>
        </a:p>
        <a:p>
          <a:r>
            <a:rPr kumimoji="1" lang="ja-JP" altLang="en-US" sz="1300">
              <a:latin typeface="ＭＳ Ｐゴシック" panose="020B0600070205080204" pitchFamily="50" charset="-128"/>
              <a:ea typeface="ＭＳ Ｐゴシック" panose="020B0600070205080204" pitchFamily="50" charset="-128"/>
            </a:rPr>
            <a:t>今後も、大型事業等の見通しがあるため、交付税算入率が高い有利な起債を活用し、また、償還財源の確保として公共施設マネジメントや公民連携等の考え方を取り入れた行財政改革の取組を推進していく。</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127000</xdr:rowOff>
    </xdr:from>
    <xdr:to>
      <xdr:col>24</xdr:col>
      <xdr:colOff>25400</xdr:colOff>
      <xdr:row>79</xdr:row>
      <xdr:rowOff>40458</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500100"/>
          <a:ext cx="8382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140079</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0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40458</xdr:rowOff>
    </xdr:from>
    <xdr:to>
      <xdr:col>19</xdr:col>
      <xdr:colOff>187325</xdr:colOff>
      <xdr:row>79</xdr:row>
      <xdr:rowOff>66584</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58500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116132</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146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40458</xdr:rowOff>
    </xdr:from>
    <xdr:to>
      <xdr:col>15</xdr:col>
      <xdr:colOff>98425</xdr:colOff>
      <xdr:row>79</xdr:row>
      <xdr:rowOff>66584</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58500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129195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15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40458</xdr:rowOff>
    </xdr:from>
    <xdr:to>
      <xdr:col>11</xdr:col>
      <xdr:colOff>9525</xdr:colOff>
      <xdr:row>79</xdr:row>
      <xdr:rowOff>131899</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585008"/>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90006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12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37012</xdr:rowOff>
    </xdr:from>
    <xdr:to>
      <xdr:col>6</xdr:col>
      <xdr:colOff>171450</xdr:colOff>
      <xdr:row>78</xdr:row>
      <xdr:rowOff>138612</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1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148789</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17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76200</xdr:rowOff>
    </xdr:from>
    <xdr:to>
      <xdr:col>24</xdr:col>
      <xdr:colOff>76200</xdr:colOff>
      <xdr:row>79</xdr:row>
      <xdr:rowOff>6350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48277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161108</xdr:rowOff>
    </xdr:from>
    <xdr:to>
      <xdr:col>20</xdr:col>
      <xdr:colOff>38100</xdr:colOff>
      <xdr:row>79</xdr:row>
      <xdr:rowOff>91258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53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76035</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620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15784</xdr:rowOff>
    </xdr:from>
    <xdr:to>
      <xdr:col>15</xdr:col>
      <xdr:colOff>149225</xdr:colOff>
      <xdr:row>79</xdr:row>
      <xdr:rowOff>117384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56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102161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646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161108</xdr:rowOff>
    </xdr:from>
    <xdr:to>
      <xdr:col>11</xdr:col>
      <xdr:colOff>60325</xdr:colOff>
      <xdr:row>79</xdr:row>
      <xdr:rowOff>91258</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53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76035</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62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81099</xdr:rowOff>
    </xdr:from>
    <xdr:to>
      <xdr:col>6</xdr:col>
      <xdr:colOff>171450</xdr:colOff>
      <xdr:row>80</xdr:row>
      <xdr:rowOff>11249</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62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167476</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712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公債費以外の金額は昨年度より</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％増加しており、経常収支比率からみても昨年度と比べて</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ポイント増加している。経常収支比率の増加の主な要因としては、補助費、扶助費、物件費等で経常的な一般財源等を充当した歳出額が増加したためである。</a:t>
          </a:r>
        </a:p>
        <a:p>
          <a:r>
            <a:rPr kumimoji="1" lang="ja-JP" altLang="en-US" sz="1300">
              <a:latin typeface="ＭＳ Ｐゴシック" panose="020B0600070205080204" pitchFamily="50" charset="-128"/>
              <a:ea typeface="ＭＳ Ｐゴシック" panose="020B0600070205080204" pitchFamily="50" charset="-128"/>
            </a:rPr>
            <a:t>今後、長期的には、扶助費、公債費は増加する見通しであり、継続した財政健全化の取組みを進める。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35560</xdr:rowOff>
    </xdr:from>
    <xdr:to>
      <xdr:col>82</xdr:col>
      <xdr:colOff>107950</xdr:colOff>
      <xdr:row>80</xdr:row>
      <xdr:rowOff>41275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722860"/>
          <a:ext cx="0" cy="1034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13352</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729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41275</xdr:rowOff>
    </xdr:from>
    <xdr:to>
      <xdr:col>82</xdr:col>
      <xdr:colOff>196850</xdr:colOff>
      <xdr:row>80</xdr:row>
      <xdr:rowOff>41275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757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121937</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46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35560</xdr:rowOff>
    </xdr:from>
    <xdr:to>
      <xdr:col>82</xdr:col>
      <xdr:colOff>196850</xdr:colOff>
      <xdr:row>74</xdr:row>
      <xdr:rowOff>35560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722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144145</xdr:rowOff>
    </xdr:from>
    <xdr:to>
      <xdr:col>82</xdr:col>
      <xdr:colOff>107950</xdr:colOff>
      <xdr:row>76</xdr:row>
      <xdr:rowOff>64136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002895"/>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71138</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101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121285</xdr:rowOff>
    </xdr:from>
    <xdr:to>
      <xdr:col>78</xdr:col>
      <xdr:colOff>69850</xdr:colOff>
      <xdr:row>75</xdr:row>
      <xdr:rowOff>144145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808585"/>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167639</xdr:rowOff>
    </xdr:from>
    <xdr:to>
      <xdr:col>78</xdr:col>
      <xdr:colOff>120650</xdr:colOff>
      <xdr:row>76</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02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82566</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112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98425</xdr:rowOff>
    </xdr:from>
    <xdr:to>
      <xdr:col>73</xdr:col>
      <xdr:colOff>180975</xdr:colOff>
      <xdr:row>74</xdr:row>
      <xdr:rowOff>121285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614275"/>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81915</xdr:rowOff>
    </xdr:from>
    <xdr:to>
      <xdr:col>74</xdr:col>
      <xdr:colOff>31750</xdr:colOff>
      <xdr:row>76</xdr:row>
      <xdr:rowOff>12064</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9406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168291</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3027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98425</xdr:rowOff>
    </xdr:from>
    <xdr:to>
      <xdr:col>69</xdr:col>
      <xdr:colOff>92075</xdr:colOff>
      <xdr:row>74</xdr:row>
      <xdr:rowOff>86995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614275"/>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64770</xdr:rowOff>
    </xdr:from>
    <xdr:to>
      <xdr:col>69</xdr:col>
      <xdr:colOff>142875</xdr:colOff>
      <xdr:row>74</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75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151147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838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133350</xdr:rowOff>
    </xdr:from>
    <xdr:to>
      <xdr:col>65</xdr:col>
      <xdr:colOff>53975</xdr:colOff>
      <xdr:row>76</xdr:row>
      <xdr:rowOff>63500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48277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13336</xdr:rowOff>
    </xdr:from>
    <xdr:to>
      <xdr:col>82</xdr:col>
      <xdr:colOff>158750</xdr:colOff>
      <xdr:row>76</xdr:row>
      <xdr:rowOff>114936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04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29862</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888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93345</xdr:rowOff>
    </xdr:from>
    <xdr:to>
      <xdr:col>78</xdr:col>
      <xdr:colOff>120650</xdr:colOff>
      <xdr:row>76</xdr:row>
      <xdr:rowOff>23495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95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33672</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720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70485</xdr:rowOff>
    </xdr:from>
    <xdr:to>
      <xdr:col>74</xdr:col>
      <xdr:colOff>31750</xdr:colOff>
      <xdr:row>75</xdr:row>
      <xdr:rowOff>635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75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10812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52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47625</xdr:rowOff>
    </xdr:from>
    <xdr:to>
      <xdr:col>69</xdr:col>
      <xdr:colOff>142875</xdr:colOff>
      <xdr:row>73</xdr:row>
      <xdr:rowOff>149225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56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159402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332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36195</xdr:rowOff>
    </xdr:from>
    <xdr:to>
      <xdr:col>65</xdr:col>
      <xdr:colOff>53975</xdr:colOff>
      <xdr:row>74</xdr:row>
      <xdr:rowOff>137795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72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147972</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492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三重県桑名市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121613</xdr:rowOff>
    </xdr:from>
    <xdr:to>
      <xdr:col>29</xdr:col>
      <xdr:colOff>127000</xdr:colOff>
      <xdr:row>19</xdr:row>
      <xdr:rowOff>154463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226638"/>
          <a:ext cx="0" cy="12330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126540</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154463</xdr:rowOff>
    </xdr:from>
    <xdr:to>
      <xdr:col>30</xdr:col>
      <xdr:colOff>25400</xdr:colOff>
      <xdr:row>19</xdr:row>
      <xdr:rowOff>154463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9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36540</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7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121613</xdr:rowOff>
    </xdr:from>
    <xdr:to>
      <xdr:col>30</xdr:col>
      <xdr:colOff>25400</xdr:colOff>
      <xdr:row>12</xdr:row>
      <xdr:rowOff>121613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226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1529</xdr:rowOff>
    </xdr:from>
    <xdr:to>
      <xdr:col>29</xdr:col>
      <xdr:colOff>127000</xdr:colOff>
      <xdr:row>18</xdr:row>
      <xdr:rowOff>82522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135254"/>
          <a:ext cx="647700" cy="80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152</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9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155075</xdr:rowOff>
    </xdr:from>
    <xdr:to>
      <xdr:col>29</xdr:col>
      <xdr:colOff>177800</xdr:colOff>
      <xdr:row>17</xdr:row>
      <xdr:rowOff>85225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45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82522</xdr:rowOff>
    </xdr:from>
    <xdr:to>
      <xdr:col>26</xdr:col>
      <xdr:colOff>50800</xdr:colOff>
      <xdr:row>18</xdr:row>
      <xdr:rowOff>111829</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216247"/>
          <a:ext cx="698500" cy="293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139690</xdr:rowOff>
    </xdr:from>
    <xdr:to>
      <xdr:col>26</xdr:col>
      <xdr:colOff>101600</xdr:colOff>
      <xdr:row>18</xdr:row>
      <xdr:rowOff>69840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01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80017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870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96810</xdr:rowOff>
    </xdr:from>
    <xdr:to>
      <xdr:col>22</xdr:col>
      <xdr:colOff>114300</xdr:colOff>
      <xdr:row>18</xdr:row>
      <xdr:rowOff>111829</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3230535"/>
          <a:ext cx="698500" cy="150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7582</xdr:rowOff>
    </xdr:from>
    <xdr:to>
      <xdr:col>22</xdr:col>
      <xdr:colOff>165100</xdr:colOff>
      <xdr:row>18</xdr:row>
      <xdr:rowOff>109182</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41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119359</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910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96810</xdr:rowOff>
    </xdr:from>
    <xdr:to>
      <xdr:col>18</xdr:col>
      <xdr:colOff>177800</xdr:colOff>
      <xdr:row>18</xdr:row>
      <xdr:rowOff>124310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230535"/>
          <a:ext cx="698500" cy="275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19012</xdr:rowOff>
    </xdr:from>
    <xdr:to>
      <xdr:col>19</xdr:col>
      <xdr:colOff>38100</xdr:colOff>
      <xdr:row>18</xdr:row>
      <xdr:rowOff>120612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52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130789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921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91912</xdr:rowOff>
    </xdr:from>
    <xdr:to>
      <xdr:col>15</xdr:col>
      <xdr:colOff>101600</xdr:colOff>
      <xdr:row>19</xdr:row>
      <xdr:rowOff>22062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225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6840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31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122179</xdr:rowOff>
    </xdr:from>
    <xdr:to>
      <xdr:col>29</xdr:col>
      <xdr:colOff>177800</xdr:colOff>
      <xdr:row>18</xdr:row>
      <xdr:rowOff>52329</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0844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94256</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056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31722</xdr:rowOff>
    </xdr:from>
    <xdr:to>
      <xdr:col>26</xdr:col>
      <xdr:colOff>101600</xdr:colOff>
      <xdr:row>18</xdr:row>
      <xdr:rowOff>133322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165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118099</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2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61029</xdr:rowOff>
    </xdr:from>
    <xdr:to>
      <xdr:col>22</xdr:col>
      <xdr:colOff>165100</xdr:colOff>
      <xdr:row>18</xdr:row>
      <xdr:rowOff>162629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194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147405</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281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46010</xdr:rowOff>
    </xdr:from>
    <xdr:to>
      <xdr:col>19</xdr:col>
      <xdr:colOff>38100</xdr:colOff>
      <xdr:row>18</xdr:row>
      <xdr:rowOff>147610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1797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132387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266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73510</xdr:rowOff>
    </xdr:from>
    <xdr:to>
      <xdr:col>15</xdr:col>
      <xdr:colOff>101600</xdr:colOff>
      <xdr:row>19</xdr:row>
      <xdr:rowOff>3660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207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13837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976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35065</xdr:rowOff>
    </xdr:from>
    <xdr:to>
      <xdr:col>29</xdr:col>
      <xdr:colOff>127000</xdr:colOff>
      <xdr:row>35</xdr:row>
      <xdr:rowOff>86309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645415"/>
          <a:ext cx="647700" cy="512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71086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814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35065</xdr:rowOff>
    </xdr:from>
    <xdr:to>
      <xdr:col>26</xdr:col>
      <xdr:colOff>50800</xdr:colOff>
      <xdr:row>35</xdr:row>
      <xdr:rowOff>36588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645415"/>
          <a:ext cx="698500" cy="15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174045</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4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15405</xdr:rowOff>
    </xdr:from>
    <xdr:to>
      <xdr:col>22</xdr:col>
      <xdr:colOff>114300</xdr:colOff>
      <xdr:row>35</xdr:row>
      <xdr:rowOff>36588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625755"/>
          <a:ext cx="698500" cy="211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179150</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8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1232</xdr:rowOff>
    </xdr:from>
    <xdr:to>
      <xdr:col>18</xdr:col>
      <xdr:colOff>177800</xdr:colOff>
      <xdr:row>35</xdr:row>
      <xdr:rowOff>15405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611582"/>
          <a:ext cx="698500" cy="141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191228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01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218394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2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35509</xdr:rowOff>
    </xdr:from>
    <xdr:to>
      <xdr:col>29</xdr:col>
      <xdr:colOff>177800</xdr:colOff>
      <xdr:row>35</xdr:row>
      <xdr:rowOff>137109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45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223486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90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327165</xdr:rowOff>
    </xdr:from>
    <xdr:to>
      <xdr:col>26</xdr:col>
      <xdr:colOff>101600</xdr:colOff>
      <xdr:row>35</xdr:row>
      <xdr:rowOff>85865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5946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96042</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63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328688</xdr:rowOff>
    </xdr:from>
    <xdr:to>
      <xdr:col>22</xdr:col>
      <xdr:colOff>165100</xdr:colOff>
      <xdr:row>35</xdr:row>
      <xdr:rowOff>87388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961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97566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65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307505</xdr:rowOff>
    </xdr:from>
    <xdr:to>
      <xdr:col>19</xdr:col>
      <xdr:colOff>38100</xdr:colOff>
      <xdr:row>35</xdr:row>
      <xdr:rowOff>66205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574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76382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343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293332</xdr:rowOff>
    </xdr:from>
    <xdr:to>
      <xdr:col>15</xdr:col>
      <xdr:colOff>101600</xdr:colOff>
      <xdr:row>35</xdr:row>
      <xdr:rowOff>52032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560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62209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2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三重県桑名市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137,978
131,730
136.65
68,289,174
64,931,810
2,738,778
33,278,403
63,154,959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1495</xdr:rowOff>
    </xdr:from>
    <xdr:to>
      <xdr:col>24</xdr:col>
      <xdr:colOff>63500</xdr:colOff>
      <xdr:row>35</xdr:row>
      <xdr:rowOff>129740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02245"/>
          <a:ext cx="838200" cy="128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138229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96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129740</xdr:rowOff>
    </xdr:from>
    <xdr:to>
      <xdr:col>19</xdr:col>
      <xdr:colOff>177800</xdr:colOff>
      <xdr:row>35</xdr:row>
      <xdr:rowOff>143456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3049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113994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86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111549</xdr:rowOff>
    </xdr:from>
    <xdr:to>
      <xdr:col>15</xdr:col>
      <xdr:colOff>50800</xdr:colOff>
      <xdr:row>35</xdr:row>
      <xdr:rowOff>143456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112299"/>
          <a:ext cx="889000" cy="31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124575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9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111549</xdr:rowOff>
    </xdr:from>
    <xdr:to>
      <xdr:col>10</xdr:col>
      <xdr:colOff>114300</xdr:colOff>
      <xdr:row>36</xdr:row>
      <xdr:rowOff>8287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12299"/>
          <a:ext cx="889000" cy="68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125098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126619</xdr:rowOff>
    </xdr:from>
    <xdr:to>
      <xdr:col>6</xdr:col>
      <xdr:colOff>38100</xdr:colOff>
      <xdr:row>37</xdr:row>
      <xdr:rowOff>56769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47896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9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122145</xdr:rowOff>
    </xdr:from>
    <xdr:to>
      <xdr:col>24</xdr:col>
      <xdr:colOff>114300</xdr:colOff>
      <xdr:row>35</xdr:row>
      <xdr:rowOff>52295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5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100572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2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78940</xdr:rowOff>
    </xdr:from>
    <xdr:to>
      <xdr:col>20</xdr:col>
      <xdr:colOff>38100</xdr:colOff>
      <xdr:row>36</xdr:row>
      <xdr:rowOff>9090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7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25617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85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92656</xdr:rowOff>
    </xdr:from>
    <xdr:to>
      <xdr:col>15</xdr:col>
      <xdr:colOff>101600</xdr:colOff>
      <xdr:row>36</xdr:row>
      <xdr:rowOff>22806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9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39333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6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60749</xdr:rowOff>
    </xdr:from>
    <xdr:to>
      <xdr:col>10</xdr:col>
      <xdr:colOff>165100</xdr:colOff>
      <xdr:row>35</xdr:row>
      <xdr:rowOff>162349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6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7426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36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128937</xdr:rowOff>
    </xdr:from>
    <xdr:to>
      <xdr:col>6</xdr:col>
      <xdr:colOff>38100</xdr:colOff>
      <xdr:row>36</xdr:row>
      <xdr:rowOff>59087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2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75614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0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84744</xdr:rowOff>
    </xdr:from>
    <xdr:to>
      <xdr:col>24</xdr:col>
      <xdr:colOff>63500</xdr:colOff>
      <xdr:row>55</xdr:row>
      <xdr:rowOff>164343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14494"/>
          <a:ext cx="838200" cy="79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110269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197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156548</xdr:rowOff>
    </xdr:from>
    <xdr:to>
      <xdr:col>19</xdr:col>
      <xdr:colOff>177800</xdr:colOff>
      <xdr:row>55</xdr:row>
      <xdr:rowOff>164343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86298"/>
          <a:ext cx="889000" cy="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122834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0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156548</xdr:rowOff>
    </xdr:from>
    <xdr:to>
      <xdr:col>15</xdr:col>
      <xdr:colOff>50800</xdr:colOff>
      <xdr:row>56</xdr:row>
      <xdr:rowOff>124521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86298"/>
          <a:ext cx="889000" cy="13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98945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18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124521</xdr:rowOff>
    </xdr:from>
    <xdr:to>
      <xdr:col>10</xdr:col>
      <xdr:colOff>114300</xdr:colOff>
      <xdr:row>56</xdr:row>
      <xdr:rowOff>131150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25721"/>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7162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26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167264</xdr:rowOff>
    </xdr:from>
    <xdr:to>
      <xdr:col>6</xdr:col>
      <xdr:colOff>38100</xdr:colOff>
      <xdr:row>56</xdr:row>
      <xdr:rowOff>97414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59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113941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372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33944</xdr:rowOff>
    </xdr:from>
    <xdr:to>
      <xdr:col>24</xdr:col>
      <xdr:colOff>114300</xdr:colOff>
      <xdr:row>55</xdr:row>
      <xdr:rowOff>135544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6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12371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42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113543</xdr:rowOff>
    </xdr:from>
    <xdr:to>
      <xdr:col>20</xdr:col>
      <xdr:colOff>38100</xdr:colOff>
      <xdr:row>56</xdr:row>
      <xdr:rowOff>43693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4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34820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63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105748</xdr:rowOff>
    </xdr:from>
    <xdr:to>
      <xdr:col>15</xdr:col>
      <xdr:colOff>101600</xdr:colOff>
      <xdr:row>56</xdr:row>
      <xdr:rowOff>35898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3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27025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62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73721</xdr:rowOff>
    </xdr:from>
    <xdr:to>
      <xdr:col>10</xdr:col>
      <xdr:colOff>165100</xdr:colOff>
      <xdr:row>57</xdr:row>
      <xdr:rowOff>3871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74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166448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767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80350</xdr:rowOff>
    </xdr:from>
    <xdr:to>
      <xdr:col>6</xdr:col>
      <xdr:colOff>38100</xdr:colOff>
      <xdr:row>57</xdr:row>
      <xdr:rowOff>10500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8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1627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77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64388</xdr:rowOff>
    </xdr:from>
    <xdr:to>
      <xdr:col>24</xdr:col>
      <xdr:colOff>63500</xdr:colOff>
      <xdr:row>76</xdr:row>
      <xdr:rowOff>82423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094588"/>
          <a:ext cx="838200" cy="1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50309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737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64388</xdr:rowOff>
    </xdr:from>
    <xdr:to>
      <xdr:col>19</xdr:col>
      <xdr:colOff>177800</xdr:colOff>
      <xdr:row>76</xdr:row>
      <xdr:rowOff>103378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094588"/>
          <a:ext cx="889000" cy="38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3954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69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103378</xdr:rowOff>
    </xdr:from>
    <xdr:to>
      <xdr:col>15</xdr:col>
      <xdr:colOff>50800</xdr:colOff>
      <xdr:row>77</xdr:row>
      <xdr:rowOff>22988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133578"/>
          <a:ext cx="889000" cy="91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25417</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71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102236</xdr:rowOff>
    </xdr:from>
    <xdr:to>
      <xdr:col>10</xdr:col>
      <xdr:colOff>114300</xdr:colOff>
      <xdr:row>77</xdr:row>
      <xdr:rowOff>22988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132436"/>
          <a:ext cx="889000" cy="9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34053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72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148717</xdr:rowOff>
    </xdr:from>
    <xdr:to>
      <xdr:col>6</xdr:col>
      <xdr:colOff>38100</xdr:colOff>
      <xdr:row>76</xdr:row>
      <xdr:rowOff>78867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95394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782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31623</xdr:rowOff>
    </xdr:from>
    <xdr:to>
      <xdr:col>24</xdr:col>
      <xdr:colOff>114300</xdr:colOff>
      <xdr:row>76</xdr:row>
      <xdr:rowOff>133223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06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10050</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04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13588</xdr:rowOff>
    </xdr:from>
    <xdr:to>
      <xdr:col>20</xdr:col>
      <xdr:colOff>38100</xdr:colOff>
      <xdr:row>76</xdr:row>
      <xdr:rowOff>115188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04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106315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13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52578</xdr:rowOff>
    </xdr:from>
    <xdr:to>
      <xdr:col>15</xdr:col>
      <xdr:colOff>101600</xdr:colOff>
      <xdr:row>76</xdr:row>
      <xdr:rowOff>154178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08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145305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175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143638</xdr:rowOff>
    </xdr:from>
    <xdr:to>
      <xdr:col>10</xdr:col>
      <xdr:colOff>165100</xdr:colOff>
      <xdr:row>77</xdr:row>
      <xdr:rowOff>73788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17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64915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51436</xdr:rowOff>
    </xdr:from>
    <xdr:to>
      <xdr:col>6</xdr:col>
      <xdr:colOff>38100</xdr:colOff>
      <xdr:row>76</xdr:row>
      <xdr:rowOff>153036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08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144163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17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78367</xdr:rowOff>
    </xdr:from>
    <xdr:to>
      <xdr:col>24</xdr:col>
      <xdr:colOff>62865</xdr:colOff>
      <xdr:row>96</xdr:row>
      <xdr:rowOff>36807</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80317"/>
          <a:ext cx="1270" cy="815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40634</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49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36807</xdr:rowOff>
    </xdr:from>
    <xdr:to>
      <xdr:col>24</xdr:col>
      <xdr:colOff>152400</xdr:colOff>
      <xdr:row>96</xdr:row>
      <xdr:rowOff>36807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496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25044</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55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78367</xdr:rowOff>
    </xdr:from>
    <xdr:to>
      <xdr:col>24</xdr:col>
      <xdr:colOff>152400</xdr:colOff>
      <xdr:row>91</xdr:row>
      <xdr:rowOff>78367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80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97363</xdr:rowOff>
    </xdr:from>
    <xdr:to>
      <xdr:col>24</xdr:col>
      <xdr:colOff>63500</xdr:colOff>
      <xdr:row>96</xdr:row>
      <xdr:rowOff>131014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385113"/>
          <a:ext cx="838200" cy="205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122361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58957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99484</xdr:rowOff>
    </xdr:from>
    <xdr:to>
      <xdr:col>24</xdr:col>
      <xdr:colOff>114300</xdr:colOff>
      <xdr:row>94</xdr:row>
      <xdr:rowOff>29634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04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131014</xdr:rowOff>
    </xdr:from>
    <xdr:to>
      <xdr:col>19</xdr:col>
      <xdr:colOff>177800</xdr:colOff>
      <xdr:row>97</xdr:row>
      <xdr:rowOff>65222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90214"/>
          <a:ext cx="889000" cy="105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114641</xdr:rowOff>
    </xdr:from>
    <xdr:to>
      <xdr:col>20</xdr:col>
      <xdr:colOff>38100</xdr:colOff>
      <xdr:row>95</xdr:row>
      <xdr:rowOff>44791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230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61318</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006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39824</xdr:rowOff>
    </xdr:from>
    <xdr:to>
      <xdr:col>15</xdr:col>
      <xdr:colOff>50800</xdr:colOff>
      <xdr:row>97</xdr:row>
      <xdr:rowOff>65222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499024"/>
          <a:ext cx="889000" cy="196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136334</xdr:rowOff>
    </xdr:from>
    <xdr:to>
      <xdr:col>15</xdr:col>
      <xdr:colOff>101600</xdr:colOff>
      <xdr:row>96</xdr:row>
      <xdr:rowOff>66484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2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83011</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19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39824</xdr:rowOff>
    </xdr:from>
    <xdr:to>
      <xdr:col>10</xdr:col>
      <xdr:colOff>114300</xdr:colOff>
      <xdr:row>99</xdr:row>
      <xdr:rowOff>67303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499024"/>
          <a:ext cx="889000" cy="54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29099</xdr:rowOff>
    </xdr:from>
    <xdr:to>
      <xdr:col>10</xdr:col>
      <xdr:colOff>165100</xdr:colOff>
      <xdr:row>94</xdr:row>
      <xdr:rowOff>130699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14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147226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5920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53924</xdr:rowOff>
    </xdr:from>
    <xdr:to>
      <xdr:col>6</xdr:col>
      <xdr:colOff>38100</xdr:colOff>
      <xdr:row>97</xdr:row>
      <xdr:rowOff>155524</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84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601</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5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46563</xdr:rowOff>
    </xdr:from>
    <xdr:to>
      <xdr:col>24</xdr:col>
      <xdr:colOff>114300</xdr:colOff>
      <xdr:row>95</xdr:row>
      <xdr:rowOff>148163</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33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132940</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249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80214</xdr:rowOff>
    </xdr:from>
    <xdr:to>
      <xdr:col>20</xdr:col>
      <xdr:colOff>38100</xdr:colOff>
      <xdr:row>97</xdr:row>
      <xdr:rowOff>10364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3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1491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3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14422</xdr:rowOff>
    </xdr:from>
    <xdr:to>
      <xdr:col>15</xdr:col>
      <xdr:colOff>101600</xdr:colOff>
      <xdr:row>97</xdr:row>
      <xdr:rowOff>116022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4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107149</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737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160474</xdr:rowOff>
    </xdr:from>
    <xdr:to>
      <xdr:col>10</xdr:col>
      <xdr:colOff>165100</xdr:colOff>
      <xdr:row>96</xdr:row>
      <xdr:rowOff>90624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4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81751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54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16503</xdr:rowOff>
    </xdr:from>
    <xdr:to>
      <xdr:col>6</xdr:col>
      <xdr:colOff>38100</xdr:colOff>
      <xdr:row>99</xdr:row>
      <xdr:rowOff>118103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99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109230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708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137985</xdr:rowOff>
    </xdr:from>
    <xdr:to>
      <xdr:col>54</xdr:col>
      <xdr:colOff>189865</xdr:colOff>
      <xdr:row>39</xdr:row>
      <xdr:rowOff>71768</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795835"/>
          <a:ext cx="1270" cy="962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75595</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7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71768</xdr:rowOff>
    </xdr:from>
    <xdr:to>
      <xdr:col>55</xdr:col>
      <xdr:colOff>88900</xdr:colOff>
      <xdr:row>39</xdr:row>
      <xdr:rowOff>71768</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75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84662</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571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137985</xdr:rowOff>
    </xdr:from>
    <xdr:to>
      <xdr:col>55</xdr:col>
      <xdr:colOff>88900</xdr:colOff>
      <xdr:row>33</xdr:row>
      <xdr:rowOff>137985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795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90335</xdr:rowOff>
    </xdr:from>
    <xdr:to>
      <xdr:col>55</xdr:col>
      <xdr:colOff>0</xdr:colOff>
      <xdr:row>37</xdr:row>
      <xdr:rowOff>110769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33985"/>
          <a:ext cx="838200" cy="2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38714</xdr:rowOff>
    </xdr:from>
    <xdr:ext cx="534377"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109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15837</xdr:rowOff>
    </xdr:from>
    <xdr:to>
      <xdr:col>55</xdr:col>
      <xdr:colOff>50800</xdr:colOff>
      <xdr:row>37</xdr:row>
      <xdr:rowOff>117437</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35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110769</xdr:rowOff>
    </xdr:from>
    <xdr:to>
      <xdr:col>50</xdr:col>
      <xdr:colOff>114300</xdr:colOff>
      <xdr:row>37</xdr:row>
      <xdr:rowOff>117297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454419"/>
          <a:ext cx="889000" cy="6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52743</xdr:rowOff>
    </xdr:from>
    <xdr:to>
      <xdr:col>50</xdr:col>
      <xdr:colOff>165100</xdr:colOff>
      <xdr:row>37</xdr:row>
      <xdr:rowOff>154343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9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170870</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17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117297</xdr:rowOff>
    </xdr:from>
    <xdr:to>
      <xdr:col>45</xdr:col>
      <xdr:colOff>177800</xdr:colOff>
      <xdr:row>38</xdr:row>
      <xdr:rowOff>2463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60947"/>
          <a:ext cx="889000" cy="5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38074</xdr:rowOff>
    </xdr:from>
    <xdr:to>
      <xdr:col>46</xdr:col>
      <xdr:colOff>38100</xdr:colOff>
      <xdr:row>37</xdr:row>
      <xdr:rowOff>139674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8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156201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15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114668</xdr:rowOff>
    </xdr:from>
    <xdr:to>
      <xdr:col>41</xdr:col>
      <xdr:colOff>50800</xdr:colOff>
      <xdr:row>38</xdr:row>
      <xdr:rowOff>2463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258168"/>
          <a:ext cx="889000" cy="125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60249</xdr:rowOff>
    </xdr:from>
    <xdr:to>
      <xdr:col>41</xdr:col>
      <xdr:colOff>101600</xdr:colOff>
      <xdr:row>37</xdr:row>
      <xdr:rowOff>161849</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6926</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7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5486</xdr:rowOff>
    </xdr:from>
    <xdr:to>
      <xdr:col>36</xdr:col>
      <xdr:colOff>165100</xdr:colOff>
      <xdr:row>30</xdr:row>
      <xdr:rowOff>107086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14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123613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492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39535</xdr:rowOff>
    </xdr:from>
    <xdr:to>
      <xdr:col>55</xdr:col>
      <xdr:colOff>50800</xdr:colOff>
      <xdr:row>37</xdr:row>
      <xdr:rowOff>141135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8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17962</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6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59969</xdr:rowOff>
    </xdr:from>
    <xdr:to>
      <xdr:col>50</xdr:col>
      <xdr:colOff>165100</xdr:colOff>
      <xdr:row>37</xdr:row>
      <xdr:rowOff>161569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0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152696</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49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66497</xdr:rowOff>
    </xdr:from>
    <xdr:to>
      <xdr:col>46</xdr:col>
      <xdr:colOff>38100</xdr:colOff>
      <xdr:row>37</xdr:row>
      <xdr:rowOff>168097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1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159224</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02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123114</xdr:rowOff>
    </xdr:from>
    <xdr:to>
      <xdr:col>41</xdr:col>
      <xdr:colOff>101600</xdr:colOff>
      <xdr:row>38</xdr:row>
      <xdr:rowOff>53263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6676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44390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59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63868</xdr:rowOff>
    </xdr:from>
    <xdr:to>
      <xdr:col>36</xdr:col>
      <xdr:colOff>165100</xdr:colOff>
      <xdr:row>30</xdr:row>
      <xdr:rowOff>165468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20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156595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300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102730</xdr:rowOff>
    </xdr:from>
    <xdr:to>
      <xdr:col>54</xdr:col>
      <xdr:colOff>189865</xdr:colOff>
      <xdr:row>59</xdr:row>
      <xdr:rowOff>101994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846680"/>
          <a:ext cx="1270" cy="13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105821</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101994</xdr:rowOff>
    </xdr:from>
    <xdr:to>
      <xdr:col>55</xdr:col>
      <xdr:colOff>88900</xdr:colOff>
      <xdr:row>59</xdr:row>
      <xdr:rowOff>101994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21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49407</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6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102730</xdr:rowOff>
    </xdr:from>
    <xdr:to>
      <xdr:col>55</xdr:col>
      <xdr:colOff>88900</xdr:colOff>
      <xdr:row>51</xdr:row>
      <xdr:rowOff>102730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84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76670</xdr:rowOff>
    </xdr:from>
    <xdr:to>
      <xdr:col>55</xdr:col>
      <xdr:colOff>0</xdr:colOff>
      <xdr:row>58</xdr:row>
      <xdr:rowOff>61531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677870"/>
          <a:ext cx="838200" cy="327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14520</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15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3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61531</xdr:rowOff>
    </xdr:from>
    <xdr:to>
      <xdr:col>50</xdr:col>
      <xdr:colOff>114300</xdr:colOff>
      <xdr:row>58</xdr:row>
      <xdr:rowOff>157709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10005631"/>
          <a:ext cx="889000" cy="9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60478</xdr:rowOff>
    </xdr:from>
    <xdr:to>
      <xdr:col>50</xdr:col>
      <xdr:colOff>165100</xdr:colOff>
      <xdr:row>57</xdr:row>
      <xdr:rowOff>162078</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7155</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60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48399</xdr:rowOff>
    </xdr:from>
    <xdr:to>
      <xdr:col>45</xdr:col>
      <xdr:colOff>177800</xdr:colOff>
      <xdr:row>58</xdr:row>
      <xdr:rowOff>157709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992499"/>
          <a:ext cx="889000" cy="109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92570</xdr:rowOff>
    </xdr:from>
    <xdr:to>
      <xdr:col>46</xdr:col>
      <xdr:colOff>38100</xdr:colOff>
      <xdr:row>58</xdr:row>
      <xdr:rowOff>22720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6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39247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64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106197</xdr:rowOff>
    </xdr:from>
    <xdr:to>
      <xdr:col>41</xdr:col>
      <xdr:colOff>50800</xdr:colOff>
      <xdr:row>58</xdr:row>
      <xdr:rowOff>48399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878847"/>
          <a:ext cx="889000" cy="113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92494</xdr:rowOff>
    </xdr:from>
    <xdr:to>
      <xdr:col>41</xdr:col>
      <xdr:colOff>101600</xdr:colOff>
      <xdr:row>58</xdr:row>
      <xdr:rowOff>22644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6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39171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64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1067</xdr:rowOff>
    </xdr:from>
    <xdr:to>
      <xdr:col>36</xdr:col>
      <xdr:colOff>165100</xdr:colOff>
      <xdr:row>57</xdr:row>
      <xdr:rowOff>102667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773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119194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548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25870</xdr:rowOff>
    </xdr:from>
    <xdr:to>
      <xdr:col>55</xdr:col>
      <xdr:colOff>50800</xdr:colOff>
      <xdr:row>56</xdr:row>
      <xdr:rowOff>127470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62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48747</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47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10731</xdr:rowOff>
    </xdr:from>
    <xdr:to>
      <xdr:col>50</xdr:col>
      <xdr:colOff>165100</xdr:colOff>
      <xdr:row>58</xdr:row>
      <xdr:rowOff>112331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95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103458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1004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106909</xdr:rowOff>
    </xdr:from>
    <xdr:to>
      <xdr:col>46</xdr:col>
      <xdr:colOff>38100</xdr:colOff>
      <xdr:row>59</xdr:row>
      <xdr:rowOff>37059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1005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28186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1014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169049</xdr:rowOff>
    </xdr:from>
    <xdr:to>
      <xdr:col>41</xdr:col>
      <xdr:colOff>101600</xdr:colOff>
      <xdr:row>58</xdr:row>
      <xdr:rowOff>99199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4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90326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1003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55397</xdr:rowOff>
    </xdr:from>
    <xdr:to>
      <xdr:col>36</xdr:col>
      <xdr:colOff>165100</xdr:colOff>
      <xdr:row>57</xdr:row>
      <xdr:rowOff>156997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82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148124</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920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108415</xdr:rowOff>
    </xdr:from>
    <xdr:to>
      <xdr:col>55</xdr:col>
      <xdr:colOff>0</xdr:colOff>
      <xdr:row>77</xdr:row>
      <xdr:rowOff>124025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310065"/>
          <a:ext cx="838200" cy="1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123872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325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40194</xdr:rowOff>
    </xdr:from>
    <xdr:to>
      <xdr:col>50</xdr:col>
      <xdr:colOff>114300</xdr:colOff>
      <xdr:row>77</xdr:row>
      <xdr:rowOff>124025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241844"/>
          <a:ext cx="889000" cy="8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121570</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49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86975</xdr:rowOff>
    </xdr:from>
    <xdr:to>
      <xdr:col>45</xdr:col>
      <xdr:colOff>177800</xdr:colOff>
      <xdr:row>77</xdr:row>
      <xdr:rowOff>40194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117175"/>
          <a:ext cx="889000" cy="12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143876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516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47803</xdr:rowOff>
    </xdr:from>
    <xdr:to>
      <xdr:col>41</xdr:col>
      <xdr:colOff>50800</xdr:colOff>
      <xdr:row>76</xdr:row>
      <xdr:rowOff>86975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2906553"/>
          <a:ext cx="889000" cy="210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121277</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49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133428</xdr:rowOff>
    </xdr:from>
    <xdr:to>
      <xdr:col>36</xdr:col>
      <xdr:colOff>165100</xdr:colOff>
      <xdr:row>78</xdr:row>
      <xdr:rowOff>63578</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33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54705</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427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57615</xdr:rowOff>
    </xdr:from>
    <xdr:to>
      <xdr:col>55</xdr:col>
      <xdr:colOff>50800</xdr:colOff>
      <xdr:row>77</xdr:row>
      <xdr:rowOff>159215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25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80492</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110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73225</xdr:rowOff>
    </xdr:from>
    <xdr:to>
      <xdr:col>50</xdr:col>
      <xdr:colOff>165100</xdr:colOff>
      <xdr:row>78</xdr:row>
      <xdr:rowOff>3375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27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19902</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3050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160844</xdr:rowOff>
    </xdr:from>
    <xdr:to>
      <xdr:col>46</xdr:col>
      <xdr:colOff>38100</xdr:colOff>
      <xdr:row>77</xdr:row>
      <xdr:rowOff>90994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19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107521</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2966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36175</xdr:rowOff>
    </xdr:from>
    <xdr:to>
      <xdr:col>41</xdr:col>
      <xdr:colOff>101600</xdr:colOff>
      <xdr:row>76</xdr:row>
      <xdr:rowOff>137775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06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154302</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284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168453</xdr:rowOff>
    </xdr:from>
    <xdr:to>
      <xdr:col>36</xdr:col>
      <xdr:colOff>165100</xdr:colOff>
      <xdr:row>75</xdr:row>
      <xdr:rowOff>98603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285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115130</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263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144831</xdr:rowOff>
    </xdr:from>
    <xdr:to>
      <xdr:col>55</xdr:col>
      <xdr:colOff>0</xdr:colOff>
      <xdr:row>98</xdr:row>
      <xdr:rowOff>19698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639300" y="16432581"/>
          <a:ext cx="838200" cy="389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104436</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392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19698</xdr:rowOff>
    </xdr:from>
    <xdr:to>
      <xdr:col>50</xdr:col>
      <xdr:colOff>114300</xdr:colOff>
      <xdr:row>98</xdr:row>
      <xdr:rowOff>142748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8750300" y="16821798"/>
          <a:ext cx="889000" cy="12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63110</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35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134899</xdr:rowOff>
    </xdr:from>
    <xdr:to>
      <xdr:col>45</xdr:col>
      <xdr:colOff>177800</xdr:colOff>
      <xdr:row>98</xdr:row>
      <xdr:rowOff>142748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7861300" y="16936999"/>
          <a:ext cx="889000" cy="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77754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36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134899</xdr:rowOff>
    </xdr:from>
    <xdr:to>
      <xdr:col>41</xdr:col>
      <xdr:colOff>50800</xdr:colOff>
      <xdr:row>98</xdr:row>
      <xdr:rowOff>155156</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6972300" y="16936999"/>
          <a:ext cx="889000" cy="20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114343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40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106668</xdr:rowOff>
    </xdr:from>
    <xdr:to>
      <xdr:col>36</xdr:col>
      <xdr:colOff>165100</xdr:colOff>
      <xdr:row>97</xdr:row>
      <xdr:rowOff>36818</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53345</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34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94031</xdr:rowOff>
    </xdr:from>
    <xdr:to>
      <xdr:col>55</xdr:col>
      <xdr:colOff>50800</xdr:colOff>
      <xdr:row>96</xdr:row>
      <xdr:rowOff>24181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38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116908</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23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140348</xdr:rowOff>
    </xdr:from>
    <xdr:to>
      <xdr:col>50</xdr:col>
      <xdr:colOff>165100</xdr:colOff>
      <xdr:row>98</xdr:row>
      <xdr:rowOff>70498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77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61625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863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91948</xdr:rowOff>
    </xdr:from>
    <xdr:to>
      <xdr:col>46</xdr:col>
      <xdr:colOff>38100</xdr:colOff>
      <xdr:row>99</xdr:row>
      <xdr:rowOff>22098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89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13225</xdr:rowOff>
    </xdr:from>
    <xdr:ext cx="469744"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15428" y="16986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84099</xdr:rowOff>
    </xdr:from>
    <xdr:to>
      <xdr:col>41</xdr:col>
      <xdr:colOff>101600</xdr:colOff>
      <xdr:row>99</xdr:row>
      <xdr:rowOff>14249</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886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5376</xdr:rowOff>
    </xdr:from>
    <xdr:ext cx="469744"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626428" y="169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104356</xdr:rowOff>
    </xdr:from>
    <xdr:to>
      <xdr:col>36</xdr:col>
      <xdr:colOff>165100</xdr:colOff>
      <xdr:row>99</xdr:row>
      <xdr:rowOff>34506</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90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25633</xdr:rowOff>
    </xdr:from>
    <xdr:ext cx="469744"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37428" y="1699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33564</xdr:rowOff>
    </xdr:from>
    <xdr:to>
      <xdr:col>85</xdr:col>
      <xdr:colOff>126364</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77064"/>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151691</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5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33564</xdr:rowOff>
    </xdr:from>
    <xdr:to>
      <xdr:col>86</xdr:col>
      <xdr:colOff>25400</xdr:colOff>
      <xdr:row>30</xdr:row>
      <xdr:rowOff>33564</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77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78631</xdr:rowOff>
    </xdr:from>
    <xdr:to>
      <xdr:col>85</xdr:col>
      <xdr:colOff>127000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765181"/>
          <a:ext cx="838200" cy="20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36829</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80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13952</xdr:rowOff>
    </xdr:from>
    <xdr:to>
      <xdr:col>85</xdr:col>
      <xdr:colOff>177800</xdr:colOff>
      <xdr:row>38</xdr:row>
      <xdr:rowOff>115552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67691</xdr:rowOff>
    </xdr:from>
    <xdr:to>
      <xdr:col>81</xdr:col>
      <xdr:colOff>50800</xdr:colOff>
      <xdr:row>39</xdr:row>
      <xdr:rowOff>78631</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754241"/>
          <a:ext cx="889000" cy="1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126292</xdr:rowOff>
    </xdr:from>
    <xdr:to>
      <xdr:col>81</xdr:col>
      <xdr:colOff>101600</xdr:colOff>
      <xdr:row>38</xdr:row>
      <xdr:rowOff>56442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72969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24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67691</xdr:rowOff>
    </xdr:from>
    <xdr:to>
      <xdr:col>76</xdr:col>
      <xdr:colOff>114300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754241"/>
          <a:ext cx="889000" cy="31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115189</xdr:rowOff>
    </xdr:from>
    <xdr:to>
      <xdr:col>76</xdr:col>
      <xdr:colOff>165100</xdr:colOff>
      <xdr:row>38</xdr:row>
      <xdr:rowOff>45339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61866</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2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150151</xdr:rowOff>
    </xdr:from>
    <xdr:to>
      <xdr:col>71</xdr:col>
      <xdr:colOff>177800</xdr:colOff>
      <xdr:row>39</xdr:row>
      <xdr:rowOff>98878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65251"/>
          <a:ext cx="889000" cy="120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102779</xdr:rowOff>
    </xdr:from>
    <xdr:to>
      <xdr:col>72</xdr:col>
      <xdr:colOff>38100</xdr:colOff>
      <xdr:row>39</xdr:row>
      <xdr:rowOff>32929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61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49456</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393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102779</xdr:rowOff>
    </xdr:from>
    <xdr:to>
      <xdr:col>67</xdr:col>
      <xdr:colOff>101600</xdr:colOff>
      <xdr:row>38</xdr:row>
      <xdr:rowOff>32930</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464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49456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2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27831</xdr:rowOff>
    </xdr:from>
    <xdr:to>
      <xdr:col>81</xdr:col>
      <xdr:colOff>101600</xdr:colOff>
      <xdr:row>39</xdr:row>
      <xdr:rowOff>129431</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71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120558</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2017" y="68071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16891</xdr:rowOff>
    </xdr:from>
    <xdr:to>
      <xdr:col>76</xdr:col>
      <xdr:colOff>165100</xdr:colOff>
      <xdr:row>39</xdr:row>
      <xdr:rowOff>118491</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70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109618</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796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99351</xdr:rowOff>
    </xdr:from>
    <xdr:to>
      <xdr:col>67</xdr:col>
      <xdr:colOff>101600</xdr:colOff>
      <xdr:row>39</xdr:row>
      <xdr:rowOff>29501</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1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20628</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707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12256</xdr:rowOff>
    </xdr:from>
    <xdr:to>
      <xdr:col>85</xdr:col>
      <xdr:colOff>127000</xdr:colOff>
      <xdr:row>74</xdr:row>
      <xdr:rowOff>48660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2699556"/>
          <a:ext cx="838200" cy="36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95521</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82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169894</xdr:rowOff>
    </xdr:from>
    <xdr:to>
      <xdr:col>81</xdr:col>
      <xdr:colOff>50800</xdr:colOff>
      <xdr:row>74</xdr:row>
      <xdr:rowOff>12256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2685744"/>
          <a:ext cx="889000" cy="1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34656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9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59748</xdr:rowOff>
    </xdr:from>
    <xdr:to>
      <xdr:col>76</xdr:col>
      <xdr:colOff>114300</xdr:colOff>
      <xdr:row>73</xdr:row>
      <xdr:rowOff>169894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2575598"/>
          <a:ext cx="889000" cy="110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33799</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9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59748</xdr:rowOff>
    </xdr:from>
    <xdr:to>
      <xdr:col>71</xdr:col>
      <xdr:colOff>177800</xdr:colOff>
      <xdr:row>74</xdr:row>
      <xdr:rowOff>25514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575598"/>
          <a:ext cx="889000" cy="13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34732</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157328</xdr:rowOff>
    </xdr:from>
    <xdr:to>
      <xdr:col>67</xdr:col>
      <xdr:colOff>101600</xdr:colOff>
      <xdr:row>75</xdr:row>
      <xdr:rowOff>87478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8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78605</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3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169310</xdr:rowOff>
    </xdr:from>
    <xdr:to>
      <xdr:col>85</xdr:col>
      <xdr:colOff>177800</xdr:colOff>
      <xdr:row>74</xdr:row>
      <xdr:rowOff>99460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68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20737</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536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132906</xdr:rowOff>
    </xdr:from>
    <xdr:to>
      <xdr:col>81</xdr:col>
      <xdr:colOff>101600</xdr:colOff>
      <xdr:row>74</xdr:row>
      <xdr:rowOff>63056</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64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79583</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42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119094</xdr:rowOff>
    </xdr:from>
    <xdr:to>
      <xdr:col>76</xdr:col>
      <xdr:colOff>165100</xdr:colOff>
      <xdr:row>74</xdr:row>
      <xdr:rowOff>49244</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63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65771</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2410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8948</xdr:rowOff>
    </xdr:from>
    <xdr:to>
      <xdr:col>72</xdr:col>
      <xdr:colOff>38100</xdr:colOff>
      <xdr:row>73</xdr:row>
      <xdr:rowOff>110548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52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127075</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230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146164</xdr:rowOff>
    </xdr:from>
    <xdr:to>
      <xdr:col>67</xdr:col>
      <xdr:colOff>101600</xdr:colOff>
      <xdr:row>74</xdr:row>
      <xdr:rowOff>76314</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66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92841</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243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104479</xdr:rowOff>
    </xdr:from>
    <xdr:to>
      <xdr:col>85</xdr:col>
      <xdr:colOff>127000</xdr:colOff>
      <xdr:row>97</xdr:row>
      <xdr:rowOff>59674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5481300" y="16563679"/>
          <a:ext cx="838200" cy="126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23423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482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41680</xdr:rowOff>
    </xdr:from>
    <xdr:to>
      <xdr:col>81</xdr:col>
      <xdr:colOff>50800</xdr:colOff>
      <xdr:row>96</xdr:row>
      <xdr:rowOff>104479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500880"/>
          <a:ext cx="889000" cy="62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128281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75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41680</xdr:rowOff>
    </xdr:from>
    <xdr:to>
      <xdr:col>76</xdr:col>
      <xdr:colOff>114300</xdr:colOff>
      <xdr:row>97</xdr:row>
      <xdr:rowOff>48309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6500880"/>
          <a:ext cx="889000" cy="178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116378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74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48309</xdr:rowOff>
    </xdr:from>
    <xdr:to>
      <xdr:col>71</xdr:col>
      <xdr:colOff>177800</xdr:colOff>
      <xdr:row>97</xdr:row>
      <xdr:rowOff>62466</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678959"/>
          <a:ext cx="889000" cy="1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102743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73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6784</xdr:rowOff>
    </xdr:from>
    <xdr:to>
      <xdr:col>67</xdr:col>
      <xdr:colOff>101600</xdr:colOff>
      <xdr:row>98</xdr:row>
      <xdr:rowOff>108384</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8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99511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90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8874</xdr:rowOff>
    </xdr:from>
    <xdr:to>
      <xdr:col>85</xdr:col>
      <xdr:colOff>177800</xdr:colOff>
      <xdr:row>97</xdr:row>
      <xdr:rowOff>110474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63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158751</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61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53679</xdr:rowOff>
    </xdr:from>
    <xdr:to>
      <xdr:col>81</xdr:col>
      <xdr:colOff>101600</xdr:colOff>
      <xdr:row>96</xdr:row>
      <xdr:rowOff>155279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51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356</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28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162330</xdr:rowOff>
    </xdr:from>
    <xdr:to>
      <xdr:col>76</xdr:col>
      <xdr:colOff>165100</xdr:colOff>
      <xdr:row>96</xdr:row>
      <xdr:rowOff>92480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45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109007</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22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168959</xdr:rowOff>
    </xdr:from>
    <xdr:to>
      <xdr:col>72</xdr:col>
      <xdr:colOff>38100</xdr:colOff>
      <xdr:row>97</xdr:row>
      <xdr:rowOff>99109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62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115636</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40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11666</xdr:rowOff>
    </xdr:from>
    <xdr:to>
      <xdr:col>67</xdr:col>
      <xdr:colOff>101600</xdr:colOff>
      <xdr:row>97</xdr:row>
      <xdr:rowOff>113266</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64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129793</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41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86795</xdr:rowOff>
    </xdr:from>
    <xdr:to>
      <xdr:col>116</xdr:col>
      <xdr:colOff>63500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773345"/>
          <a:ext cx="8382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135290</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136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1450</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00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4389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00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62029</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06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83910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08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35995</xdr:rowOff>
    </xdr:from>
    <xdr:to>
      <xdr:col>116</xdr:col>
      <xdr:colOff>114300</xdr:colOff>
      <xdr:row>39</xdr:row>
      <xdr:rowOff>137595</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72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122372</xdr:rowOff>
    </xdr:from>
    <xdr:ext cx="313932"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6374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96951</xdr:rowOff>
    </xdr:from>
    <xdr:to>
      <xdr:col>116</xdr:col>
      <xdr:colOff>63500</xdr:colOff>
      <xdr:row>58</xdr:row>
      <xdr:rowOff>118821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10041051"/>
          <a:ext cx="838200" cy="21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9517</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610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148387</xdr:rowOff>
    </xdr:from>
    <xdr:to>
      <xdr:col>111</xdr:col>
      <xdr:colOff>177800</xdr:colOff>
      <xdr:row>58</xdr:row>
      <xdr:rowOff>118821</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9921037"/>
          <a:ext cx="889000" cy="14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82973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1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148387</xdr:rowOff>
    </xdr:from>
    <xdr:to>
      <xdr:col>107</xdr:col>
      <xdr:colOff>50800</xdr:colOff>
      <xdr:row>58</xdr:row>
      <xdr:rowOff>141148</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9921037"/>
          <a:ext cx="889000" cy="16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72306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50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53060</xdr:rowOff>
    </xdr:from>
    <xdr:to>
      <xdr:col>102</xdr:col>
      <xdr:colOff>114300</xdr:colOff>
      <xdr:row>58</xdr:row>
      <xdr:rowOff>141148</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9482810"/>
          <a:ext cx="889000" cy="60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70096</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49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126695</xdr:rowOff>
    </xdr:from>
    <xdr:to>
      <xdr:col>98</xdr:col>
      <xdr:colOff>38100</xdr:colOff>
      <xdr:row>57</xdr:row>
      <xdr:rowOff>56845</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7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47972</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82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46151</xdr:rowOff>
    </xdr:from>
    <xdr:to>
      <xdr:col>116</xdr:col>
      <xdr:colOff>114300</xdr:colOff>
      <xdr:row>58</xdr:row>
      <xdr:rowOff>147751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99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132528</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905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68021</xdr:rowOff>
    </xdr:from>
    <xdr:to>
      <xdr:col>112</xdr:col>
      <xdr:colOff>38100</xdr:colOff>
      <xdr:row>58</xdr:row>
      <xdr:rowOff>169621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01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160748</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10104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97587</xdr:rowOff>
    </xdr:from>
    <xdr:to>
      <xdr:col>107</xdr:col>
      <xdr:colOff>101600</xdr:colOff>
      <xdr:row>58</xdr:row>
      <xdr:rowOff>27737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87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18864</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96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90348</xdr:rowOff>
    </xdr:from>
    <xdr:to>
      <xdr:col>102</xdr:col>
      <xdr:colOff>165100</xdr:colOff>
      <xdr:row>59</xdr:row>
      <xdr:rowOff>20498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03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11625</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56017" y="10127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2260</xdr:rowOff>
    </xdr:from>
    <xdr:to>
      <xdr:col>98</xdr:col>
      <xdr:colOff>38100</xdr:colOff>
      <xdr:row>55</xdr:row>
      <xdr:rowOff>103860</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43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53</xdr:row>
      <xdr:rowOff>120387</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9207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85293</xdr:rowOff>
    </xdr:from>
    <xdr:to>
      <xdr:col>116</xdr:col>
      <xdr:colOff>63500</xdr:colOff>
      <xdr:row>75</xdr:row>
      <xdr:rowOff>93477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944043"/>
          <a:ext cx="838200" cy="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98335</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442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93477</xdr:rowOff>
    </xdr:from>
    <xdr:to>
      <xdr:col>111</xdr:col>
      <xdr:colOff>177800</xdr:colOff>
      <xdr:row>76</xdr:row>
      <xdr:rowOff>7066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952227"/>
          <a:ext cx="889000" cy="85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83309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42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7066</xdr:rowOff>
    </xdr:from>
    <xdr:to>
      <xdr:col>107</xdr:col>
      <xdr:colOff>50800</xdr:colOff>
      <xdr:row>76</xdr:row>
      <xdr:rowOff>73955</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037266"/>
          <a:ext cx="889000" cy="66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150426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49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73955</xdr:rowOff>
    </xdr:from>
    <xdr:to>
      <xdr:col>102</xdr:col>
      <xdr:colOff>114300</xdr:colOff>
      <xdr:row>76</xdr:row>
      <xdr:rowOff>94529</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104155"/>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10065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52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122641</xdr:rowOff>
    </xdr:from>
    <xdr:to>
      <xdr:col>98</xdr:col>
      <xdr:colOff>38100</xdr:colOff>
      <xdr:row>75</xdr:row>
      <xdr:rowOff>52791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80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69318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58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34493</xdr:rowOff>
    </xdr:from>
    <xdr:to>
      <xdr:col>116</xdr:col>
      <xdr:colOff>114300</xdr:colOff>
      <xdr:row>75</xdr:row>
      <xdr:rowOff>136093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89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12920</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871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42677</xdr:rowOff>
    </xdr:from>
    <xdr:to>
      <xdr:col>112</xdr:col>
      <xdr:colOff>38100</xdr:colOff>
      <xdr:row>75</xdr:row>
      <xdr:rowOff>144277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90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135403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99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127716</xdr:rowOff>
    </xdr:from>
    <xdr:to>
      <xdr:col>107</xdr:col>
      <xdr:colOff>101600</xdr:colOff>
      <xdr:row>76</xdr:row>
      <xdr:rowOff>57866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98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48993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07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23155</xdr:rowOff>
    </xdr:from>
    <xdr:to>
      <xdr:col>102</xdr:col>
      <xdr:colOff>165100</xdr:colOff>
      <xdr:row>76</xdr:row>
      <xdr:rowOff>124755</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5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115882</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4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43729</xdr:rowOff>
    </xdr:from>
    <xdr:to>
      <xdr:col>98</xdr:col>
      <xdr:colOff>38100</xdr:colOff>
      <xdr:row>76</xdr:row>
      <xdr:rowOff>145329</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7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136456</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66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「人件費」の住民一人当たりのコストは、会計年度任用職員給の増、退職手当の増等により、令和５年度決算と比較し増加した。</a:t>
          </a:r>
        </a:p>
        <a:p>
          <a:r>
            <a:rPr kumimoji="1" lang="ja-JP" altLang="en-US" sz="1300">
              <a:latin typeface="ＭＳ Ｐゴシック" panose="020B0600070205080204" pitchFamily="50" charset="-128"/>
              <a:ea typeface="ＭＳ Ｐゴシック" panose="020B0600070205080204" pitchFamily="50" charset="-128"/>
            </a:rPr>
            <a:t>「普通建設事業費」の住民一人当たりのコストは、多度地区小中一貫校建設事業費の増、消防庁舎等再編整備事業費の増等により、令和５年度決算と比較し大きく増加した。</a:t>
          </a:r>
        </a:p>
        <a:p>
          <a:r>
            <a:rPr kumimoji="1" lang="ja-JP" altLang="en-US" sz="1300">
              <a:latin typeface="ＭＳ Ｐゴシック" panose="020B0600070205080204" pitchFamily="50" charset="-128"/>
              <a:ea typeface="ＭＳ Ｐゴシック" panose="020B0600070205080204" pitchFamily="50" charset="-128"/>
            </a:rPr>
            <a:t>「積立金」の住民一人当たりのコストは、桑名北部東員線整備基金への積立金の減等により、令和５年度決算と比較し減少した。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三重県桑名市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137,978
131,730
136.65
68,289,174
64,931,810
2,738,778
33,278,403
63,154,959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124460</xdr:rowOff>
    </xdr:from>
    <xdr:to>
      <xdr:col>24</xdr:col>
      <xdr:colOff>63500</xdr:colOff>
      <xdr:row>34</xdr:row>
      <xdr:rowOff>136434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953760"/>
          <a:ext cx="8382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66057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723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136434</xdr:rowOff>
    </xdr:from>
    <xdr:to>
      <xdr:col>19</xdr:col>
      <xdr:colOff>177800</xdr:colOff>
      <xdr:row>35</xdr:row>
      <xdr:rowOff>104322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965734"/>
          <a:ext cx="889000" cy="139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53720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05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104322</xdr:rowOff>
    </xdr:from>
    <xdr:to>
      <xdr:col>15</xdr:col>
      <xdr:colOff>50800</xdr:colOff>
      <xdr:row>35</xdr:row>
      <xdr:rowOff>110853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10507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115043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772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110853</xdr:rowOff>
    </xdr:from>
    <xdr:to>
      <xdr:col>10</xdr:col>
      <xdr:colOff>114300</xdr:colOff>
      <xdr:row>36</xdr:row>
      <xdr:rowOff>55880</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111603"/>
          <a:ext cx="889000" cy="11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147700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05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81824</xdr:rowOff>
    </xdr:from>
    <xdr:to>
      <xdr:col>6</xdr:col>
      <xdr:colOff>38100</xdr:colOff>
      <xdr:row>36</xdr:row>
      <xdr:rowOff>11974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8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28501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57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73660</xdr:rowOff>
    </xdr:from>
    <xdr:to>
      <xdr:col>24</xdr:col>
      <xdr:colOff>114300</xdr:colOff>
      <xdr:row>35</xdr:row>
      <xdr:rowOff>3810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90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52087</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88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85634</xdr:rowOff>
    </xdr:from>
    <xdr:to>
      <xdr:col>20</xdr:col>
      <xdr:colOff>38100</xdr:colOff>
      <xdr:row>35</xdr:row>
      <xdr:rowOff>15784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91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32311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69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53522</xdr:rowOff>
    </xdr:from>
    <xdr:to>
      <xdr:col>15</xdr:col>
      <xdr:colOff>101600</xdr:colOff>
      <xdr:row>35</xdr:row>
      <xdr:rowOff>155122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05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146249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14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60053</xdr:rowOff>
    </xdr:from>
    <xdr:to>
      <xdr:col>10</xdr:col>
      <xdr:colOff>165100</xdr:colOff>
      <xdr:row>35</xdr:row>
      <xdr:rowOff>161653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06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152780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15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5080</xdr:rowOff>
    </xdr:from>
    <xdr:to>
      <xdr:col>6</xdr:col>
      <xdr:colOff>38100</xdr:colOff>
      <xdr:row>36</xdr:row>
      <xdr:rowOff>106680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17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97807</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59360</xdr:rowOff>
    </xdr:from>
    <xdr:to>
      <xdr:col>24</xdr:col>
      <xdr:colOff>62865</xdr:colOff>
      <xdr:row>58</xdr:row>
      <xdr:rowOff>128206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8803310"/>
          <a:ext cx="1270" cy="1268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132033</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07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128206</xdr:rowOff>
    </xdr:from>
    <xdr:to>
      <xdr:col>24</xdr:col>
      <xdr:colOff>152400</xdr:colOff>
      <xdr:row>58</xdr:row>
      <xdr:rowOff>128206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072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6037</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857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59360</xdr:rowOff>
    </xdr:from>
    <xdr:to>
      <xdr:col>24</xdr:col>
      <xdr:colOff>152400</xdr:colOff>
      <xdr:row>51</xdr:row>
      <xdr:rowOff>59360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880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139014</xdr:rowOff>
    </xdr:from>
    <xdr:to>
      <xdr:col>24</xdr:col>
      <xdr:colOff>63500</xdr:colOff>
      <xdr:row>56</xdr:row>
      <xdr:rowOff>139522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3797300" y="9740214"/>
          <a:ext cx="8382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28236</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45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5359</xdr:rowOff>
    </xdr:from>
    <xdr:to>
      <xdr:col>24</xdr:col>
      <xdr:colOff>114300</xdr:colOff>
      <xdr:row>56</xdr:row>
      <xdr:rowOff>106959</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606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133490</xdr:rowOff>
    </xdr:from>
    <xdr:to>
      <xdr:col>19</xdr:col>
      <xdr:colOff>177800</xdr:colOff>
      <xdr:row>56</xdr:row>
      <xdr:rowOff>139014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9734690"/>
          <a:ext cx="889000" cy="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125171</xdr:rowOff>
    </xdr:from>
    <xdr:to>
      <xdr:col>20</xdr:col>
      <xdr:colOff>38100</xdr:colOff>
      <xdr:row>57</xdr:row>
      <xdr:rowOff>55321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726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46448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81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133490</xdr:rowOff>
    </xdr:from>
    <xdr:to>
      <xdr:col>15</xdr:col>
      <xdr:colOff>50800</xdr:colOff>
      <xdr:row>57</xdr:row>
      <xdr:rowOff>27381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2019300" y="9734690"/>
          <a:ext cx="889000" cy="6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121539</xdr:rowOff>
    </xdr:from>
    <xdr:to>
      <xdr:col>15</xdr:col>
      <xdr:colOff>101600</xdr:colOff>
      <xdr:row>57</xdr:row>
      <xdr:rowOff>51689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72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42816</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81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49</xdr:row>
      <xdr:rowOff>141821</xdr:rowOff>
    </xdr:from>
    <xdr:to>
      <xdr:col>10</xdr:col>
      <xdr:colOff>114300</xdr:colOff>
      <xdr:row>57</xdr:row>
      <xdr:rowOff>27381</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542871"/>
          <a:ext cx="889000" cy="125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99454</xdr:rowOff>
    </xdr:from>
    <xdr:to>
      <xdr:col>10</xdr:col>
      <xdr:colOff>165100</xdr:colOff>
      <xdr:row>57</xdr:row>
      <xdr:rowOff>29604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70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46131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47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139052</xdr:rowOff>
    </xdr:from>
    <xdr:to>
      <xdr:col>6</xdr:col>
      <xdr:colOff>38100</xdr:colOff>
      <xdr:row>50</xdr:row>
      <xdr:rowOff>69202</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54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60329</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632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88722</xdr:rowOff>
    </xdr:from>
    <xdr:to>
      <xdr:col>24</xdr:col>
      <xdr:colOff>114300</xdr:colOff>
      <xdr:row>57</xdr:row>
      <xdr:rowOff>18872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68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67149</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668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88214</xdr:rowOff>
    </xdr:from>
    <xdr:to>
      <xdr:col>20</xdr:col>
      <xdr:colOff>38100</xdr:colOff>
      <xdr:row>57</xdr:row>
      <xdr:rowOff>18364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68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34891</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464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82690</xdr:rowOff>
    </xdr:from>
    <xdr:to>
      <xdr:col>15</xdr:col>
      <xdr:colOff>101600</xdr:colOff>
      <xdr:row>57</xdr:row>
      <xdr:rowOff>12840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68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29367</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459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148031</xdr:rowOff>
    </xdr:from>
    <xdr:to>
      <xdr:col>10</xdr:col>
      <xdr:colOff>165100</xdr:colOff>
      <xdr:row>57</xdr:row>
      <xdr:rowOff>78181</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74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69308</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984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91021</xdr:rowOff>
    </xdr:from>
    <xdr:to>
      <xdr:col>6</xdr:col>
      <xdr:colOff>38100</xdr:colOff>
      <xdr:row>50</xdr:row>
      <xdr:rowOff>21171</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49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37698</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267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44537</xdr:rowOff>
    </xdr:from>
    <xdr:to>
      <xdr:col>24</xdr:col>
      <xdr:colOff>62865</xdr:colOff>
      <xdr:row>76</xdr:row>
      <xdr:rowOff>150543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046037"/>
          <a:ext cx="1270" cy="1134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154370</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184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150543</xdr:rowOff>
    </xdr:from>
    <xdr:to>
      <xdr:col>24</xdr:col>
      <xdr:colOff>152400</xdr:colOff>
      <xdr:row>76</xdr:row>
      <xdr:rowOff>150543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18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162664</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82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44537</xdr:rowOff>
    </xdr:from>
    <xdr:to>
      <xdr:col>24</xdr:col>
      <xdr:colOff>152400</xdr:colOff>
      <xdr:row>70</xdr:row>
      <xdr:rowOff>44537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046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41451</xdr:rowOff>
    </xdr:from>
    <xdr:to>
      <xdr:col>24</xdr:col>
      <xdr:colOff>63500</xdr:colOff>
      <xdr:row>76</xdr:row>
      <xdr:rowOff>31589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2900201"/>
          <a:ext cx="838200" cy="16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58105</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4025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35228</xdr:rowOff>
    </xdr:from>
    <xdr:to>
      <xdr:col>24</xdr:col>
      <xdr:colOff>114300</xdr:colOff>
      <xdr:row>73</xdr:row>
      <xdr:rowOff>136828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55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31589</xdr:rowOff>
    </xdr:from>
    <xdr:to>
      <xdr:col>19</xdr:col>
      <xdr:colOff>177800</xdr:colOff>
      <xdr:row>76</xdr:row>
      <xdr:rowOff>80345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3061789"/>
          <a:ext cx="889000" cy="48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88067</xdr:rowOff>
    </xdr:from>
    <xdr:to>
      <xdr:col>20</xdr:col>
      <xdr:colOff>38100</xdr:colOff>
      <xdr:row>75</xdr:row>
      <xdr:rowOff>18217</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277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34744</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2550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162396</xdr:rowOff>
    </xdr:from>
    <xdr:to>
      <xdr:col>15</xdr:col>
      <xdr:colOff>50800</xdr:colOff>
      <xdr:row>76</xdr:row>
      <xdr:rowOff>80345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3021146"/>
          <a:ext cx="889000" cy="8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63607</xdr:rowOff>
    </xdr:from>
    <xdr:to>
      <xdr:col>15</xdr:col>
      <xdr:colOff>101600</xdr:colOff>
      <xdr:row>75</xdr:row>
      <xdr:rowOff>165207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292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10284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2697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162396</xdr:rowOff>
    </xdr:from>
    <xdr:to>
      <xdr:col>10</xdr:col>
      <xdr:colOff>114300</xdr:colOff>
      <xdr:row>78</xdr:row>
      <xdr:rowOff>84672</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021146"/>
          <a:ext cx="889000" cy="43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90892</xdr:rowOff>
    </xdr:from>
    <xdr:to>
      <xdr:col>10</xdr:col>
      <xdr:colOff>165100</xdr:colOff>
      <xdr:row>75</xdr:row>
      <xdr:rowOff>21042</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277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37569</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2553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143993</xdr:rowOff>
    </xdr:from>
    <xdr:to>
      <xdr:col>6</xdr:col>
      <xdr:colOff>38100</xdr:colOff>
      <xdr:row>77</xdr:row>
      <xdr:rowOff>74143</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17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90670</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2949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162101</xdr:rowOff>
    </xdr:from>
    <xdr:to>
      <xdr:col>24</xdr:col>
      <xdr:colOff>114300</xdr:colOff>
      <xdr:row>75</xdr:row>
      <xdr:rowOff>92251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84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140528</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827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152239</xdr:rowOff>
    </xdr:from>
    <xdr:to>
      <xdr:col>20</xdr:col>
      <xdr:colOff>38100</xdr:colOff>
      <xdr:row>76</xdr:row>
      <xdr:rowOff>82389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01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73516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3103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29545</xdr:rowOff>
    </xdr:from>
    <xdr:to>
      <xdr:col>15</xdr:col>
      <xdr:colOff>101600</xdr:colOff>
      <xdr:row>76</xdr:row>
      <xdr:rowOff>131145</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05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122272</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3152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111597</xdr:rowOff>
    </xdr:from>
    <xdr:to>
      <xdr:col>10</xdr:col>
      <xdr:colOff>165100</xdr:colOff>
      <xdr:row>76</xdr:row>
      <xdr:rowOff>41746</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297034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32873</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306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33872</xdr:rowOff>
    </xdr:from>
    <xdr:to>
      <xdr:col>6</xdr:col>
      <xdr:colOff>38100</xdr:colOff>
      <xdr:row>78</xdr:row>
      <xdr:rowOff>135472</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40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126599</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49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8072</xdr:rowOff>
    </xdr:from>
    <xdr:to>
      <xdr:col>24</xdr:col>
      <xdr:colOff>62865</xdr:colOff>
      <xdr:row>98</xdr:row>
      <xdr:rowOff>149713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38572"/>
          <a:ext cx="1270" cy="1513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153540</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95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149713</xdr:rowOff>
    </xdr:from>
    <xdr:to>
      <xdr:col>24</xdr:col>
      <xdr:colOff>152400</xdr:colOff>
      <xdr:row>98</xdr:row>
      <xdr:rowOff>149713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951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126199</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1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8072</xdr:rowOff>
    </xdr:from>
    <xdr:to>
      <xdr:col>24</xdr:col>
      <xdr:colOff>152400</xdr:colOff>
      <xdr:row>90</xdr:row>
      <xdr:rowOff>8072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3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140660</xdr:rowOff>
    </xdr:from>
    <xdr:to>
      <xdr:col>24</xdr:col>
      <xdr:colOff>63500</xdr:colOff>
      <xdr:row>96</xdr:row>
      <xdr:rowOff>50135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6428410"/>
          <a:ext cx="838200" cy="80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163396</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108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140519</xdr:rowOff>
    </xdr:from>
    <xdr:to>
      <xdr:col>24</xdr:col>
      <xdr:colOff>114300</xdr:colOff>
      <xdr:row>95</xdr:row>
      <xdr:rowOff>70669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25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140660</xdr:rowOff>
    </xdr:from>
    <xdr:to>
      <xdr:col>19</xdr:col>
      <xdr:colOff>177800</xdr:colOff>
      <xdr:row>96</xdr:row>
      <xdr:rowOff>20279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6428410"/>
          <a:ext cx="889000" cy="5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127259</xdr:rowOff>
    </xdr:from>
    <xdr:to>
      <xdr:col>20</xdr:col>
      <xdr:colOff>38100</xdr:colOff>
      <xdr:row>95</xdr:row>
      <xdr:rowOff>57409</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24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73936</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01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20279</xdr:rowOff>
    </xdr:from>
    <xdr:to>
      <xdr:col>15</xdr:col>
      <xdr:colOff>50800</xdr:colOff>
      <xdr:row>97</xdr:row>
      <xdr:rowOff>10266</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6479479"/>
          <a:ext cx="889000" cy="16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101702</xdr:rowOff>
    </xdr:from>
    <xdr:to>
      <xdr:col>15</xdr:col>
      <xdr:colOff>101600</xdr:colOff>
      <xdr:row>95</xdr:row>
      <xdr:rowOff>31852</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21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48379</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599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95261</xdr:rowOff>
    </xdr:from>
    <xdr:to>
      <xdr:col>10</xdr:col>
      <xdr:colOff>114300</xdr:colOff>
      <xdr:row>97</xdr:row>
      <xdr:rowOff>10266</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a:off x="1130300" y="16554461"/>
          <a:ext cx="889000" cy="86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89906</xdr:rowOff>
    </xdr:from>
    <xdr:to>
      <xdr:col>10</xdr:col>
      <xdr:colOff>165100</xdr:colOff>
      <xdr:row>95</xdr:row>
      <xdr:rowOff>20056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20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36583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598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132700</xdr:rowOff>
    </xdr:from>
    <xdr:to>
      <xdr:col>6</xdr:col>
      <xdr:colOff>38100</xdr:colOff>
      <xdr:row>97</xdr:row>
      <xdr:rowOff>62850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59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53977</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68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170785</xdr:rowOff>
    </xdr:from>
    <xdr:to>
      <xdr:col>24</xdr:col>
      <xdr:colOff>114300</xdr:colOff>
      <xdr:row>96</xdr:row>
      <xdr:rowOff>100935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45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149212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43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89860</xdr:rowOff>
    </xdr:from>
    <xdr:to>
      <xdr:col>20</xdr:col>
      <xdr:colOff>38100</xdr:colOff>
      <xdr:row>96</xdr:row>
      <xdr:rowOff>20010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3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11137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470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140929</xdr:rowOff>
    </xdr:from>
    <xdr:to>
      <xdr:col>15</xdr:col>
      <xdr:colOff>101600</xdr:colOff>
      <xdr:row>96</xdr:row>
      <xdr:rowOff>71079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42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62206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52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130916</xdr:rowOff>
    </xdr:from>
    <xdr:to>
      <xdr:col>10</xdr:col>
      <xdr:colOff>165100</xdr:colOff>
      <xdr:row>97</xdr:row>
      <xdr:rowOff>61066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59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52193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68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44461</xdr:rowOff>
    </xdr:from>
    <xdr:to>
      <xdr:col>6</xdr:col>
      <xdr:colOff>38100</xdr:colOff>
      <xdr:row>96</xdr:row>
      <xdr:rowOff>146061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50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162588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27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93066</xdr:rowOff>
    </xdr:from>
    <xdr:to>
      <xdr:col>55</xdr:col>
      <xdr:colOff>0</xdr:colOff>
      <xdr:row>38</xdr:row>
      <xdr:rowOff>93706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608166"/>
          <a:ext cx="8382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98701</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7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93066</xdr:rowOff>
    </xdr:from>
    <xdr:to>
      <xdr:col>50</xdr:col>
      <xdr:colOff>114300</xdr:colOff>
      <xdr:row>38</xdr:row>
      <xdr:rowOff>94711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608166"/>
          <a:ext cx="889000" cy="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14454</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18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94711</xdr:rowOff>
    </xdr:from>
    <xdr:to>
      <xdr:col>45</xdr:col>
      <xdr:colOff>177800</xdr:colOff>
      <xdr:row>38</xdr:row>
      <xdr:rowOff>100564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61300" y="6609811"/>
          <a:ext cx="889000" cy="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16009</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1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97546</xdr:rowOff>
    </xdr:from>
    <xdr:to>
      <xdr:col>41</xdr:col>
      <xdr:colOff>50800</xdr:colOff>
      <xdr:row>38</xdr:row>
      <xdr:rowOff>100564</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612646"/>
          <a:ext cx="889000" cy="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11711</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1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61651</xdr:rowOff>
    </xdr:from>
    <xdr:to>
      <xdr:col>36</xdr:col>
      <xdr:colOff>165100</xdr:colOff>
      <xdr:row>37</xdr:row>
      <xdr:rowOff>163251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0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8328</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18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42906</xdr:rowOff>
    </xdr:from>
    <xdr:to>
      <xdr:col>55</xdr:col>
      <xdr:colOff>50800</xdr:colOff>
      <xdr:row>38</xdr:row>
      <xdr:rowOff>144506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55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129283</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472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42266</xdr:rowOff>
    </xdr:from>
    <xdr:to>
      <xdr:col>50</xdr:col>
      <xdr:colOff>165100</xdr:colOff>
      <xdr:row>38</xdr:row>
      <xdr:rowOff>143866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55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134993</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6500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43911</xdr:rowOff>
    </xdr:from>
    <xdr:to>
      <xdr:col>46</xdr:col>
      <xdr:colOff>38100</xdr:colOff>
      <xdr:row>38</xdr:row>
      <xdr:rowOff>145511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55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136638</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6517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49764</xdr:rowOff>
    </xdr:from>
    <xdr:to>
      <xdr:col>41</xdr:col>
      <xdr:colOff>101600</xdr:colOff>
      <xdr:row>38</xdr:row>
      <xdr:rowOff>151364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56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142491</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6575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46746</xdr:rowOff>
    </xdr:from>
    <xdr:to>
      <xdr:col>36</xdr:col>
      <xdr:colOff>165100</xdr:colOff>
      <xdr:row>38</xdr:row>
      <xdr:rowOff>148346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56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139473</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6545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103277</xdr:rowOff>
    </xdr:from>
    <xdr:to>
      <xdr:col>55</xdr:col>
      <xdr:colOff>0</xdr:colOff>
      <xdr:row>57</xdr:row>
      <xdr:rowOff>97180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704477"/>
          <a:ext cx="838200" cy="16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93921</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95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97180</xdr:rowOff>
    </xdr:from>
    <xdr:to>
      <xdr:col>50</xdr:col>
      <xdr:colOff>114300</xdr:colOff>
      <xdr:row>57</xdr:row>
      <xdr:rowOff>125488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869830"/>
          <a:ext cx="889000" cy="2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110291</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54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125488</xdr:rowOff>
    </xdr:from>
    <xdr:to>
      <xdr:col>45</xdr:col>
      <xdr:colOff>177800</xdr:colOff>
      <xdr:row>58</xdr:row>
      <xdr:rowOff>22619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898138"/>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106139</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53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166522</xdr:rowOff>
    </xdr:from>
    <xdr:to>
      <xdr:col>41</xdr:col>
      <xdr:colOff>50800</xdr:colOff>
      <xdr:row>58</xdr:row>
      <xdr:rowOff>22619</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939172"/>
          <a:ext cx="889000" cy="27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116158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545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37884</xdr:rowOff>
    </xdr:from>
    <xdr:to>
      <xdr:col>36</xdr:col>
      <xdr:colOff>165100</xdr:colOff>
      <xdr:row>57</xdr:row>
      <xdr:rowOff>139484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1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156011</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585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52477</xdr:rowOff>
    </xdr:from>
    <xdr:to>
      <xdr:col>55</xdr:col>
      <xdr:colOff>50800</xdr:colOff>
      <xdr:row>56</xdr:row>
      <xdr:rowOff>154077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65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75354</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50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46380</xdr:rowOff>
    </xdr:from>
    <xdr:to>
      <xdr:col>50</xdr:col>
      <xdr:colOff>165100</xdr:colOff>
      <xdr:row>57</xdr:row>
      <xdr:rowOff>147980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8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139107</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991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74688</xdr:rowOff>
    </xdr:from>
    <xdr:to>
      <xdr:col>46</xdr:col>
      <xdr:colOff>38100</xdr:colOff>
      <xdr:row>58</xdr:row>
      <xdr:rowOff>4838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4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167415</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9940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143269</xdr:rowOff>
    </xdr:from>
    <xdr:to>
      <xdr:col>41</xdr:col>
      <xdr:colOff>101600</xdr:colOff>
      <xdr:row>58</xdr:row>
      <xdr:rowOff>73419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91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64546</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10008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115722</xdr:rowOff>
    </xdr:from>
    <xdr:to>
      <xdr:col>36</xdr:col>
      <xdr:colOff>165100</xdr:colOff>
      <xdr:row>58</xdr:row>
      <xdr:rowOff>45872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8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36999</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9981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13677</xdr:rowOff>
    </xdr:from>
    <xdr:to>
      <xdr:col>55</xdr:col>
      <xdr:colOff>0</xdr:colOff>
      <xdr:row>79</xdr:row>
      <xdr:rowOff>20176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558227"/>
          <a:ext cx="838200" cy="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169122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027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97410</xdr:rowOff>
    </xdr:from>
    <xdr:to>
      <xdr:col>50</xdr:col>
      <xdr:colOff>114300</xdr:colOff>
      <xdr:row>79</xdr:row>
      <xdr:rowOff>13677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70510"/>
          <a:ext cx="889000" cy="8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77836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293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97410</xdr:rowOff>
    </xdr:from>
    <xdr:to>
      <xdr:col>45</xdr:col>
      <xdr:colOff>177800</xdr:colOff>
      <xdr:row>78</xdr:row>
      <xdr:rowOff>132091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70510"/>
          <a:ext cx="889000" cy="3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27511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288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97148</xdr:rowOff>
    </xdr:from>
    <xdr:to>
      <xdr:col>41</xdr:col>
      <xdr:colOff>50800</xdr:colOff>
      <xdr:row>78</xdr:row>
      <xdr:rowOff>132091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70248"/>
          <a:ext cx="889000" cy="3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129042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281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89650</xdr:rowOff>
    </xdr:from>
    <xdr:to>
      <xdr:col>36</xdr:col>
      <xdr:colOff>165100</xdr:colOff>
      <xdr:row>77</xdr:row>
      <xdr:rowOff>19800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1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36328</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89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140826</xdr:rowOff>
    </xdr:from>
    <xdr:to>
      <xdr:col>55</xdr:col>
      <xdr:colOff>50800</xdr:colOff>
      <xdr:row>79</xdr:row>
      <xdr:rowOff>70976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51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55753</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42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134327</xdr:rowOff>
    </xdr:from>
    <xdr:to>
      <xdr:col>50</xdr:col>
      <xdr:colOff>165100</xdr:colOff>
      <xdr:row>79</xdr:row>
      <xdr:rowOff>64477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50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55604</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600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46610</xdr:rowOff>
    </xdr:from>
    <xdr:to>
      <xdr:col>46</xdr:col>
      <xdr:colOff>38100</xdr:colOff>
      <xdr:row>78</xdr:row>
      <xdr:rowOff>148210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1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139337</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51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81291</xdr:rowOff>
    </xdr:from>
    <xdr:to>
      <xdr:col>41</xdr:col>
      <xdr:colOff>101600</xdr:colOff>
      <xdr:row>79</xdr:row>
      <xdr:rowOff>11441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5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2568</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47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46348</xdr:rowOff>
    </xdr:from>
    <xdr:to>
      <xdr:col>36</xdr:col>
      <xdr:colOff>165100</xdr:colOff>
      <xdr:row>78</xdr:row>
      <xdr:rowOff>147948</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19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139075</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512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64751</xdr:rowOff>
    </xdr:from>
    <xdr:to>
      <xdr:col>55</xdr:col>
      <xdr:colOff>0</xdr:colOff>
      <xdr:row>96</xdr:row>
      <xdr:rowOff>140695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9639300" y="16523951"/>
          <a:ext cx="838200" cy="7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85239</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544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64751</xdr:rowOff>
    </xdr:from>
    <xdr:to>
      <xdr:col>50</xdr:col>
      <xdr:colOff>114300</xdr:colOff>
      <xdr:row>97</xdr:row>
      <xdr:rowOff>100250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8750300" y="16523951"/>
          <a:ext cx="889000" cy="20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76602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70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67985</xdr:rowOff>
    </xdr:from>
    <xdr:to>
      <xdr:col>45</xdr:col>
      <xdr:colOff>177800</xdr:colOff>
      <xdr:row>97</xdr:row>
      <xdr:rowOff>100250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7861300" y="16527185"/>
          <a:ext cx="889000" cy="20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110117</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39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70042</xdr:rowOff>
    </xdr:from>
    <xdr:to>
      <xdr:col>41</xdr:col>
      <xdr:colOff>50800</xdr:colOff>
      <xdr:row>96</xdr:row>
      <xdr:rowOff>67985</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a:off x="6972300" y="16357792"/>
          <a:ext cx="889000" cy="16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96065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72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16303</xdr:rowOff>
    </xdr:from>
    <xdr:to>
      <xdr:col>36</xdr:col>
      <xdr:colOff>165100</xdr:colOff>
      <xdr:row>97</xdr:row>
      <xdr:rowOff>117903</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64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109030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73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89895</xdr:rowOff>
    </xdr:from>
    <xdr:to>
      <xdr:col>55</xdr:col>
      <xdr:colOff>50800</xdr:colOff>
      <xdr:row>97</xdr:row>
      <xdr:rowOff>20045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5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112772</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40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13951</xdr:rowOff>
    </xdr:from>
    <xdr:to>
      <xdr:col>50</xdr:col>
      <xdr:colOff>165100</xdr:colOff>
      <xdr:row>96</xdr:row>
      <xdr:rowOff>115551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47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132078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6248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49450</xdr:rowOff>
    </xdr:from>
    <xdr:to>
      <xdr:col>46</xdr:col>
      <xdr:colOff>38100</xdr:colOff>
      <xdr:row>97</xdr:row>
      <xdr:rowOff>151050</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6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142177</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677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17185</xdr:rowOff>
    </xdr:from>
    <xdr:to>
      <xdr:col>41</xdr:col>
      <xdr:colOff>101600</xdr:colOff>
      <xdr:row>96</xdr:row>
      <xdr:rowOff>118785</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47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135312</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625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19242</xdr:rowOff>
    </xdr:from>
    <xdr:to>
      <xdr:col>36</xdr:col>
      <xdr:colOff>165100</xdr:colOff>
      <xdr:row>95</xdr:row>
      <xdr:rowOff>120842</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30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137369</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608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11273</xdr:rowOff>
    </xdr:from>
    <xdr:to>
      <xdr:col>85</xdr:col>
      <xdr:colOff>127000</xdr:colOff>
      <xdr:row>35</xdr:row>
      <xdr:rowOff>107376</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5669123"/>
          <a:ext cx="838200" cy="439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44467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216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10907</xdr:rowOff>
    </xdr:from>
    <xdr:to>
      <xdr:col>81</xdr:col>
      <xdr:colOff>50800</xdr:colOff>
      <xdr:row>35</xdr:row>
      <xdr:rowOff>107376</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4592300" y="6011657"/>
          <a:ext cx="889000" cy="9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99651</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44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10907</xdr:rowOff>
    </xdr:from>
    <xdr:to>
      <xdr:col>76</xdr:col>
      <xdr:colOff>114300</xdr:colOff>
      <xdr:row>36</xdr:row>
      <xdr:rowOff>73406</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011657"/>
          <a:ext cx="889000" cy="23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135404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47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126578</xdr:rowOff>
    </xdr:from>
    <xdr:to>
      <xdr:col>71</xdr:col>
      <xdr:colOff>177800</xdr:colOff>
      <xdr:row>36</xdr:row>
      <xdr:rowOff>73406</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6127328"/>
          <a:ext cx="889000" cy="118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135084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47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90187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433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131923</xdr:rowOff>
    </xdr:from>
    <xdr:to>
      <xdr:col>85</xdr:col>
      <xdr:colOff>177800</xdr:colOff>
      <xdr:row>33</xdr:row>
      <xdr:rowOff>62073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561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46850</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5533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56576</xdr:rowOff>
    </xdr:from>
    <xdr:to>
      <xdr:col>81</xdr:col>
      <xdr:colOff>101600</xdr:colOff>
      <xdr:row>35</xdr:row>
      <xdr:rowOff>158176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05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3253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583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131557</xdr:rowOff>
    </xdr:from>
    <xdr:to>
      <xdr:col>76</xdr:col>
      <xdr:colOff>165100</xdr:colOff>
      <xdr:row>35</xdr:row>
      <xdr:rowOff>61707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596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78234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5736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22606</xdr:rowOff>
    </xdr:from>
    <xdr:to>
      <xdr:col>72</xdr:col>
      <xdr:colOff>38100</xdr:colOff>
      <xdr:row>36</xdr:row>
      <xdr:rowOff>124206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19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140733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5970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75778</xdr:rowOff>
    </xdr:from>
    <xdr:to>
      <xdr:col>67</xdr:col>
      <xdr:colOff>101600</xdr:colOff>
      <xdr:row>36</xdr:row>
      <xdr:rowOff>5928</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07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22455</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585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116350</xdr:rowOff>
    </xdr:from>
    <xdr:to>
      <xdr:col>85</xdr:col>
      <xdr:colOff>127000</xdr:colOff>
      <xdr:row>58</xdr:row>
      <xdr:rowOff>154570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5481300" y="9889000"/>
          <a:ext cx="838200" cy="20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168100</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597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119845</xdr:rowOff>
    </xdr:from>
    <xdr:to>
      <xdr:col>81</xdr:col>
      <xdr:colOff>50800</xdr:colOff>
      <xdr:row>58</xdr:row>
      <xdr:rowOff>154570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4592300" y="10063945"/>
          <a:ext cx="889000" cy="3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51720</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65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119845</xdr:rowOff>
    </xdr:from>
    <xdr:to>
      <xdr:col>76</xdr:col>
      <xdr:colOff>114300</xdr:colOff>
      <xdr:row>59</xdr:row>
      <xdr:rowOff>44657</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10063945"/>
          <a:ext cx="889000" cy="9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73895</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67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38778</xdr:rowOff>
    </xdr:from>
    <xdr:to>
      <xdr:col>71</xdr:col>
      <xdr:colOff>177800</xdr:colOff>
      <xdr:row>59</xdr:row>
      <xdr:rowOff>44657</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2814300" y="10154328"/>
          <a:ext cx="889000" cy="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132547</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3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106394</xdr:rowOff>
    </xdr:from>
    <xdr:to>
      <xdr:col>67</xdr:col>
      <xdr:colOff>101600</xdr:colOff>
      <xdr:row>58</xdr:row>
      <xdr:rowOff>36544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87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53071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65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65550</xdr:rowOff>
    </xdr:from>
    <xdr:to>
      <xdr:col>85</xdr:col>
      <xdr:colOff>177800</xdr:colOff>
      <xdr:row>57</xdr:row>
      <xdr:rowOff>167150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8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43977</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81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103770</xdr:rowOff>
    </xdr:from>
    <xdr:to>
      <xdr:col>81</xdr:col>
      <xdr:colOff>101600</xdr:colOff>
      <xdr:row>59</xdr:row>
      <xdr:rowOff>33920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1004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25047</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1014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69045</xdr:rowOff>
    </xdr:from>
    <xdr:to>
      <xdr:col>76</xdr:col>
      <xdr:colOff>165100</xdr:colOff>
      <xdr:row>58</xdr:row>
      <xdr:rowOff>170645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1001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161772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1010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165307</xdr:rowOff>
    </xdr:from>
    <xdr:to>
      <xdr:col>72</xdr:col>
      <xdr:colOff>38100</xdr:colOff>
      <xdr:row>59</xdr:row>
      <xdr:rowOff>95457</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1010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86584</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1020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159428</xdr:rowOff>
    </xdr:from>
    <xdr:to>
      <xdr:col>67</xdr:col>
      <xdr:colOff>101600</xdr:colOff>
      <xdr:row>59</xdr:row>
      <xdr:rowOff>89578</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1010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80705</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10196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33565</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035065"/>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151692</xdr:rowOff>
    </xdr:from>
    <xdr:ext cx="469744"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8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33565</xdr:rowOff>
    </xdr:from>
    <xdr:to>
      <xdr:col>86</xdr:col>
      <xdr:colOff>25400</xdr:colOff>
      <xdr:row>70</xdr:row>
      <xdr:rowOff>33565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035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78631</xdr:rowOff>
    </xdr:from>
    <xdr:to>
      <xdr:col>85</xdr:col>
      <xdr:colOff>127000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623181"/>
          <a:ext cx="838200" cy="2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36828</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238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13951</xdr:rowOff>
    </xdr:from>
    <xdr:to>
      <xdr:col>85</xdr:col>
      <xdr:colOff>177800</xdr:colOff>
      <xdr:row>78</xdr:row>
      <xdr:rowOff>115551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3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67690</xdr:rowOff>
    </xdr:from>
    <xdr:to>
      <xdr:col>81</xdr:col>
      <xdr:colOff>50800</xdr:colOff>
      <xdr:row>79</xdr:row>
      <xdr:rowOff>78631</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612240"/>
          <a:ext cx="889000" cy="1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126293</xdr:rowOff>
    </xdr:from>
    <xdr:to>
      <xdr:col>81</xdr:col>
      <xdr:colOff>101600</xdr:colOff>
      <xdr:row>78</xdr:row>
      <xdr:rowOff>56443</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32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72970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10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67690</xdr:rowOff>
    </xdr:from>
    <xdr:to>
      <xdr:col>76</xdr:col>
      <xdr:colOff>114300</xdr:colOff>
      <xdr:row>79</xdr:row>
      <xdr:rowOff>98879</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612240"/>
          <a:ext cx="889000" cy="3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115188</xdr:rowOff>
    </xdr:from>
    <xdr:to>
      <xdr:col>76</xdr:col>
      <xdr:colOff>165100</xdr:colOff>
      <xdr:row>78</xdr:row>
      <xdr:rowOff>45338</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31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61865</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0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150151</xdr:rowOff>
    </xdr:from>
    <xdr:to>
      <xdr:col>71</xdr:col>
      <xdr:colOff>177800</xdr:colOff>
      <xdr:row>79</xdr:row>
      <xdr:rowOff>98879</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23251"/>
          <a:ext cx="889000" cy="120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102780</xdr:rowOff>
    </xdr:from>
    <xdr:to>
      <xdr:col>72</xdr:col>
      <xdr:colOff>38100</xdr:colOff>
      <xdr:row>79</xdr:row>
      <xdr:rowOff>32930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7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49457</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251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102780</xdr:rowOff>
    </xdr:from>
    <xdr:to>
      <xdr:col>67</xdr:col>
      <xdr:colOff>101600</xdr:colOff>
      <xdr:row>78</xdr:row>
      <xdr:rowOff>32930</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30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49457</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07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27831</xdr:rowOff>
    </xdr:from>
    <xdr:to>
      <xdr:col>81</xdr:col>
      <xdr:colOff>101600</xdr:colOff>
      <xdr:row>79</xdr:row>
      <xdr:rowOff>129431</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7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120558</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92017" y="136651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16890</xdr:rowOff>
    </xdr:from>
    <xdr:to>
      <xdr:col>76</xdr:col>
      <xdr:colOff>165100</xdr:colOff>
      <xdr:row>79</xdr:row>
      <xdr:rowOff>118490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6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109617</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03017" y="136541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99351</xdr:rowOff>
    </xdr:from>
    <xdr:to>
      <xdr:col>67</xdr:col>
      <xdr:colOff>101600</xdr:colOff>
      <xdr:row>79</xdr:row>
      <xdr:rowOff>29501</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47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20628</xdr:rowOff>
    </xdr:from>
    <xdr:ext cx="378565"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25017" y="13565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12255</xdr:rowOff>
    </xdr:from>
    <xdr:to>
      <xdr:col>85</xdr:col>
      <xdr:colOff>127000</xdr:colOff>
      <xdr:row>94</xdr:row>
      <xdr:rowOff>48661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5481300" y="16128555"/>
          <a:ext cx="838200" cy="36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95521</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211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169894</xdr:rowOff>
    </xdr:from>
    <xdr:to>
      <xdr:col>81</xdr:col>
      <xdr:colOff>50800</xdr:colOff>
      <xdr:row>94</xdr:row>
      <xdr:rowOff>12255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4592300" y="16114744"/>
          <a:ext cx="889000" cy="1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34656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32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59500</xdr:rowOff>
    </xdr:from>
    <xdr:to>
      <xdr:col>76</xdr:col>
      <xdr:colOff>114300</xdr:colOff>
      <xdr:row>93</xdr:row>
      <xdr:rowOff>169894</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3703300" y="16004350"/>
          <a:ext cx="889000" cy="110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33799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32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59500</xdr:rowOff>
    </xdr:from>
    <xdr:to>
      <xdr:col>71</xdr:col>
      <xdr:colOff>177800</xdr:colOff>
      <xdr:row>94</xdr:row>
      <xdr:rowOff>25476</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6004350"/>
          <a:ext cx="889000" cy="13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34713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32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157327</xdr:rowOff>
    </xdr:from>
    <xdr:to>
      <xdr:col>67</xdr:col>
      <xdr:colOff>101600</xdr:colOff>
      <xdr:row>95</xdr:row>
      <xdr:rowOff>87477</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78604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36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169311</xdr:rowOff>
    </xdr:from>
    <xdr:to>
      <xdr:col>85</xdr:col>
      <xdr:colOff>177800</xdr:colOff>
      <xdr:row>94</xdr:row>
      <xdr:rowOff>99461</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611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20738</xdr:rowOff>
    </xdr:from>
    <xdr:ext cx="534377"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5965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132905</xdr:rowOff>
    </xdr:from>
    <xdr:to>
      <xdr:col>81</xdr:col>
      <xdr:colOff>101600</xdr:colOff>
      <xdr:row>94</xdr:row>
      <xdr:rowOff>63055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607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79582</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4111" y="1585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119094</xdr:rowOff>
    </xdr:from>
    <xdr:to>
      <xdr:col>76</xdr:col>
      <xdr:colOff>165100</xdr:colOff>
      <xdr:row>94</xdr:row>
      <xdr:rowOff>49244</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60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65771</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5111" y="1583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8700</xdr:rowOff>
    </xdr:from>
    <xdr:to>
      <xdr:col>72</xdr:col>
      <xdr:colOff>38100</xdr:colOff>
      <xdr:row>93</xdr:row>
      <xdr:rowOff>110300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59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126827</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6111" y="1572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146126</xdr:rowOff>
    </xdr:from>
    <xdr:to>
      <xdr:col>67</xdr:col>
      <xdr:colOff>101600</xdr:colOff>
      <xdr:row>94</xdr:row>
      <xdr:rowOff>76276</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609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92803</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7111" y="1586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62864</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511800"/>
          <a:ext cx="1269"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143527</xdr:rowOff>
    </xdr:from>
    <xdr:ext cx="378565"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28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51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166624</xdr:rowOff>
    </xdr:from>
    <xdr:to>
      <xdr:col>112</xdr:col>
      <xdr:colOff>38100</xdr:colOff>
      <xdr:row>37</xdr:row>
      <xdr:rowOff>96774</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33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113301</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4017" y="611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34036</xdr:rowOff>
    </xdr:from>
    <xdr:to>
      <xdr:col>107</xdr:col>
      <xdr:colOff>101600</xdr:colOff>
      <xdr:row>37</xdr:row>
      <xdr:rowOff>135636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37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152163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1529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1287</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002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116332</xdr:rowOff>
    </xdr:from>
    <xdr:to>
      <xdr:col>98</xdr:col>
      <xdr:colOff>38100</xdr:colOff>
      <xdr:row>38</xdr:row>
      <xdr:rowOff>46482</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63009</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235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「消防費」の住民一人当たりのコストは、消防庁舎等再編整備事業費の増等により、令和５年度決算と比較し大きく増加した。</a:t>
          </a:r>
        </a:p>
        <a:p>
          <a:r>
            <a:rPr kumimoji="1" lang="ja-JP" altLang="en-US" sz="1300">
              <a:latin typeface="ＭＳ Ｐゴシック" panose="020B0600070205080204" pitchFamily="50" charset="-128"/>
              <a:ea typeface="ＭＳ Ｐゴシック" panose="020B0600070205080204" pitchFamily="50" charset="-128"/>
            </a:rPr>
            <a:t>「教育費」の住民一人当たりのコストは、多度地区小中一貫校建設事業費の増等により、令和５年度決算と比較し大きく増加した。</a:t>
          </a:r>
        </a:p>
        <a:p>
          <a:r>
            <a:rPr kumimoji="1" lang="ja-JP" altLang="en-US" sz="1300">
              <a:latin typeface="ＭＳ Ｐゴシック" panose="020B0600070205080204" pitchFamily="50" charset="-128"/>
              <a:ea typeface="ＭＳ Ｐゴシック" panose="020B0600070205080204" pitchFamily="50" charset="-128"/>
            </a:rPr>
            <a:t>「民生費」の住民一人当たりのコストは、給付金・定額減税一体支援事業費の皆増等により、令和５年度決算と比較し増加した。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三重県桑名市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の比率の減少は、基金残高が減少したことに加え、標準税収入及び普通交付税等の増加により標準財政規模が増加したことが要因である。歳出の投資的経費は増加したが、歳入の市債の増加や国庫支出金の物価高騰対応重点支援地方創生臨時交付金の増加等もあり、実質収支額及び実質単年度収支の比率は増加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三重県桑名市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各会計において黒字となっており、一般会計については、市税が増加したこと等により、黒字額が前年度より増加している。</a:t>
          </a:r>
        </a:p>
        <a:p>
          <a:r>
            <a:rPr kumimoji="1" lang="ja-JP" altLang="en-US" sz="1050">
              <a:latin typeface="ＭＳ ゴシック" pitchFamily="49" charset="-128"/>
              <a:ea typeface="ＭＳ ゴシック" pitchFamily="49" charset="-128"/>
            </a:rPr>
            <a:t>歳入では、前述のとおり市税が増加しているが、これは給与所得者の納税義務者数が増加したこと、企業の賃上げによる給与所得の上昇により個人市民税が増加したこと、マンション等の規模の大きい建造物が完成したことなどによる固定資産税の増加等が主な要因である。今後、企業誘致をさらに加速するなど、継続的な自主財源の確保に努めていく。</a:t>
          </a:r>
        </a:p>
        <a:p>
          <a:r>
            <a:rPr kumimoji="1" lang="ja-JP" altLang="en-US" sz="1050">
              <a:latin typeface="ＭＳ ゴシック" pitchFamily="49" charset="-128"/>
              <a:ea typeface="ＭＳ ゴシック" pitchFamily="49" charset="-128"/>
            </a:rPr>
            <a:t>歳出では、多度地区小中一貫校建設事業費及び消防庁舎等再編整備事業費等に伴う投資的経費の増を主な要因として増加した。現在はスクラップアンドビルドによる事業の見直し、資産売却や公共施設の維持管理経費の削減、補助金の見直しなど、事業や施設の統合・共有、多機能化・複合化などに取り組んでおり、経常経費の削減も継続していく。</a:t>
          </a:r>
        </a:p>
        <a:p>
          <a:r>
            <a:rPr kumimoji="1" lang="ja-JP" altLang="en-US" sz="1050">
              <a:latin typeface="ＭＳ ゴシック" pitchFamily="49" charset="-128"/>
              <a:ea typeface="ＭＳ ゴシック" pitchFamily="49" charset="-128"/>
            </a:rPr>
            <a:t>また、黒字額を確保できるよう、これまでの有効な施策には継続的に取り組みながらも、引き続き公民連携による民間提案の活用を推進するなどし、行政の経営資源（ヒト、モノ、カネ）を効果的・効率的に有効活用することで、歳出の削減、歳入の確保に努める。</a:t>
          </a:r>
        </a:p>
        <a:p>
          <a:r>
            <a:rPr kumimoji="1" lang="ja-JP" altLang="en-US" sz="1050">
              <a:latin typeface="ＭＳ ゴシック" pitchFamily="49" charset="-128"/>
              <a:ea typeface="ＭＳ ゴシック" pitchFamily="49" charset="-128"/>
            </a:rPr>
            <a:t>水道事業会計において、収益は、給水収益が横ばいであるが、固定資産の権利放棄にともなう特別利益（長期前受金戻入分）があったため収益全体として増加した。また、費用は、管路等の修繕費用が増加したことにより、費用全体として増加しているものの、昨年と比較して、純利益は増加している。</a:t>
          </a:r>
        </a:p>
        <a:p>
          <a:r>
            <a:rPr kumimoji="1" lang="ja-JP" altLang="en-US" sz="1050">
              <a:latin typeface="ＭＳ ゴシック" pitchFamily="49" charset="-128"/>
              <a:ea typeface="ＭＳ ゴシック" pitchFamily="49" charset="-128"/>
            </a:rPr>
            <a:t>下水道事業会計において、令和</a:t>
          </a:r>
          <a:r>
            <a:rPr kumimoji="1" lang="en-US" altLang="ja-JP" sz="1050">
              <a:latin typeface="ＭＳ ゴシック" pitchFamily="49" charset="-128"/>
              <a:ea typeface="ＭＳ ゴシック" pitchFamily="49" charset="-128"/>
            </a:rPr>
            <a:t>6</a:t>
          </a:r>
          <a:r>
            <a:rPr kumimoji="1" lang="ja-JP" altLang="en-US" sz="1050">
              <a:latin typeface="ＭＳ ゴシック" pitchFamily="49" charset="-128"/>
              <a:ea typeface="ＭＳ ゴシック" pitchFamily="49" charset="-128"/>
            </a:rPr>
            <a:t>年度から農業集落排水事業が統合されている。収益は、下水道使用料が増加しており、他会計補助金も増加したことにより、収益全体として増加している。費用については、流域下水道費、減価償却費等が増加したことにより、費用全体として増加している。昨年と比較して、純利益は増加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三重県桑名市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元利償還金等（</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は昨年度と比較し減少となっており、合併特例事業債等の減少による元利償還金の減少のほか、一部事務組合負担金の減少が主な要因となっている。</a:t>
          </a:r>
        </a:p>
        <a:p>
          <a:r>
            <a:rPr kumimoji="1" lang="ja-JP" altLang="en-US" sz="1200">
              <a:latin typeface="ＭＳ ゴシック" pitchFamily="49" charset="-128"/>
              <a:ea typeface="ＭＳ ゴシック" pitchFamily="49" charset="-128"/>
            </a:rPr>
            <a:t>分子から控除される算入公債費（</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）については、特定財源が昨年度に引き続き増加している一方で、合併特例債償還費の大幅な減によって災害復旧事業費等が減少しており、全体としては減少となった。しかし、元利償還金等（</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の減少が算入公債費（</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）の減少を上回っているため、結果として実質公債費比率の分子は減少している。</a:t>
          </a:r>
        </a:p>
        <a:p>
          <a:r>
            <a:rPr kumimoji="1" lang="ja-JP" altLang="en-US" sz="1200">
              <a:latin typeface="ＭＳ ゴシック" pitchFamily="49" charset="-128"/>
              <a:ea typeface="ＭＳ ゴシック" pitchFamily="49" charset="-128"/>
            </a:rPr>
            <a:t>実質公債費比率は安定的に推移しているが、安定的で健全な財政運営のため、今後も計画的な地方債の発行に努める。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満期一括償還地方債の発行は無し。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三重県桑名市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将来負担額</a:t>
          </a:r>
          <a:r>
            <a:rPr kumimoji="1" lang="en-US" altLang="ja-JP" sz="1300">
              <a:latin typeface="ＭＳ ゴシック" pitchFamily="49" charset="-128"/>
              <a:ea typeface="ＭＳ ゴシック" pitchFamily="49" charset="-128"/>
            </a:rPr>
            <a:t>(A)</a:t>
          </a:r>
          <a:r>
            <a:rPr kumimoji="1" lang="ja-JP" altLang="en-US" sz="1300">
              <a:latin typeface="ＭＳ ゴシック" pitchFamily="49" charset="-128"/>
              <a:ea typeface="ＭＳ ゴシック" pitchFamily="49" charset="-128"/>
            </a:rPr>
            <a:t>は昨年度と比較し増加となっており、新規の借入が増えたことによる地方債現在高の増加が主な要因となっている。</a:t>
          </a:r>
        </a:p>
        <a:p>
          <a:r>
            <a:rPr kumimoji="1" lang="ja-JP" altLang="en-US" sz="1300">
              <a:latin typeface="ＭＳ ゴシック" pitchFamily="49" charset="-128"/>
              <a:ea typeface="ＭＳ ゴシック" pitchFamily="49" charset="-128"/>
            </a:rPr>
            <a:t>充当可能財源等</a:t>
          </a:r>
          <a:r>
            <a:rPr kumimoji="1" lang="en-US" altLang="ja-JP" sz="1300">
              <a:latin typeface="ＭＳ ゴシック" pitchFamily="49" charset="-128"/>
              <a:ea typeface="ＭＳ ゴシック" pitchFamily="49" charset="-128"/>
            </a:rPr>
            <a:t>(B)</a:t>
          </a:r>
          <a:r>
            <a:rPr kumimoji="1" lang="ja-JP" altLang="en-US" sz="1300">
              <a:latin typeface="ＭＳ ゴシック" pitchFamily="49" charset="-128"/>
              <a:ea typeface="ＭＳ ゴシック" pitchFamily="49" charset="-128"/>
            </a:rPr>
            <a:t>については、充当可能基金と充当可能特定歳入がそれぞれ増加している一方で、公債費の減少により基準財政需要額算入見込額が減少していることから全体としては減少となった。結果として、将来負担比率の分子については増加となった。</a:t>
          </a:r>
        </a:p>
        <a:p>
          <a:r>
            <a:rPr kumimoji="1" lang="ja-JP" altLang="en-US" sz="1300">
              <a:latin typeface="ＭＳ ゴシック" pitchFamily="49" charset="-128"/>
              <a:ea typeface="ＭＳ ゴシック" pitchFamily="49" charset="-128"/>
            </a:rPr>
            <a:t>一般会計等に係る地方債現在高について、今後も引き続き投資的事業に伴う地方債の発行増が見込まれるため、安定的で健全な財政運営のため、計画的な地方債の発行に努める。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三重県桑名市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令和５年度末と令和６年度末の基金残高を比較すると、令和５年度決算実質収支額の積立による財政調整基金残高の減により、基金残高は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物価高騰や光熱水費が上昇傾向であることを踏まえ、税収の動向に注意するとともに、今後も引き続き、将来を見据えた基金残高の確保や、事業に合わせて有利で有効的な基金の活用をしていく。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・公共施設整備基金：公園使用料収入などを積み立て、公共施設の整備等に要する経費の財源に充当する。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・情報システム整備基金：後年度の庁内情報システム及び学校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ICT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機器の整備に要する経費の財源に充当する。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・桑名駅前整備基金：桑名駅周辺の整備のため積立を行い、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・小中一貫校建設基金：小中一貫校建設事業の完了に伴い、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7,901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・公共施設整備基金：公共施設の整備等に要する経費の財源として、使用料増収分の一部等を積み立て、今後多くの公共施設が更新時期を迎えるため、施設の改修事業に活用する予定。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・情報システム整備基金：後年度の庁内情報システム及び学校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ICT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機器の整備に要する経費の財源として、計画的に積立を行い、機器の更新・整備時期に合わせて活用する予定。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地方財政法の規定に基づく決算剰余金等について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千円を積み立てた一方、収支の均衡を図るため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千円を取り崩したため、残高について差額の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引き続き、将来を見据えた残高の確保に努める。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の自然災害に伴う災害対応経費の増大等で、財政調整基金の取り崩しを余儀なくされている自治体もあることから、持続可能な財政運営に努め、財政調整基金の確保には十分に留意する。大規模な災害等の不測の事態への備えが必要となり、継続して行財政改革に取り組む。</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市有財産の土地売払収入等や前年度実質収支額の約５％など、合計で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千円を積み立てた。このため、市債の償還のための財源として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千円を取り崩したものの、残高は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起債の償還に必要な財源を確保するため、財産収入の一部である市有財産の貸付収入及び土地売払収入等を財源に積み立てる。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97D7070-B0BB-48D6-B6A0-690C58806E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A1B63F9-2F00-4DB9-8770-18DC2B1127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CF7229A-63A4-4E8C-AE07-BEC48215A0C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7627879-3EB3-4384-A87B-D81CF07FF10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B06AB5D-1D25-4D16-B2B2-E7600DD937B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E225D9E-FD60-4A96-983E-6B0415FDC72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三重県桑名市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CC0A2EE-CE32-42EA-AE92-20FD28F02C4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E6FA942-2E6F-4BDB-9391-5F5FF2E2A2C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90F751B-1E5F-4643-B764-2D41A1B5E11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E8E38E7-3F8F-48F0-8DD2-083F40331E1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88AA2CE-E660-4122-A029-7FFC1369446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A75BB91F-7982-42E1-A32B-D01FD12F597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137,978
131,730
136.65
68,289,174
64,931,810
2,738,778
33,278,403
63,154,959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E29A20-12BC-4439-A8FB-1B087A6D6ED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68F7B45-550D-450D-8EFD-289B1ADC074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F3E2C0FA-3BC1-4F4F-B95E-AD9882C5A69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7FFD972-5306-4760-81BB-B6B1AF6C9FD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751E5BD-3270-443B-9545-0296F917B9D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E44E33F-3E9E-4DC4-9DA5-452745CDCCB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24004E5-E69A-488F-B1CB-0F41B80597A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A729D6F-C2B3-436A-A097-EFDC0B52822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C36CE7A-CC78-4F09-80FA-FF8611FF6B7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49EB7B2-78F6-4388-940C-5F35A79F7DC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C51CDD1-369F-4BD2-B395-5A5CC988410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9D73F04-014C-42D1-BD14-BE8F2896396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2594358-21F9-4983-95FD-CC451E8F124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9EA3530-C603-4BCB-ACB9-92224DB3843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E5904AD-56BE-4968-9937-4B003755AAE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DACEF84-7EAB-498B-9F6B-8C77FAFB686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A4FF781-B74C-43FE-B2E5-D6A860EBE31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C43CAF1-CA57-4AF9-ADBB-A75DBD66B7A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D592BFB-9551-4B23-855E-5C861AB59B0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DA41E23-9526-4775-BA6A-052A8D1EFD1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9843B20E-BC32-4CDC-B05C-B1BD7ADAAC5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F60748E3-E39E-401F-BCC2-F635090D048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2D78818-67A4-4D13-97D9-9E531166B6C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C3A2885B-111A-4D9D-A8A8-E3A216DE37F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9FF1D77E-5CEA-49C2-9EE8-699076FF59C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79A020F-E6E7-4912-BA34-4744F893641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5869F8B-ED50-4AFF-8BCC-EBBEE97049E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31ECEF2-E5E3-40F1-8395-802F33C7A8A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D1AB873F-5D01-44E3-A631-6265691B8C0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6229915-8353-41A7-9E66-A72C7400629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339F9AFF-7C55-45B0-B080-62DA36145B0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B28E274-058C-4D3D-ABDE-F208F731FB1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B1E4C1C-BC86-40F7-940D-79BFEEA5751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46E3A93-205D-497B-9072-3859DDB48E6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1A42E3F-F091-4087-A56E-046D6CF2B65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と比較してやや高い水準にある。公共建築物やインフラなどは１９６０年代から１９８０年代にかけて整備されたものが多く、老朽化が進んでいる資産も見受けられる。老朽化が進むと、多額の維持修繕費や更新費用が発生することから、公共施設等を適正に管理し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95224DE-CA69-4526-A100-93F80637BA0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177CAB5-CE85-483B-A60D-49B8957D16F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AD14FFEA-1751-401D-82F5-52926B0E6FE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8C0CF2AB-CA01-45B7-8AD3-F278443828CA}"/>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C6805631-3B83-4E86-A9C1-1E8AE1E1D00B}"/>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1E01CD9D-21BB-4CBA-98B8-AE498F6EC6AD}"/>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E3968728-583D-43A5-BF25-A591BE4723DD}"/>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5188CD2B-EC69-485C-9B55-3B40D35FCA45}"/>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543E6170-91AA-4E44-BBF2-3E8513B5D455}"/>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BB4ED7B8-3BD4-400F-95B7-D86694010441}"/>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97C7EE4-219C-4D80-B849-5EE44952AF0F}"/>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871BAD17-6F8E-4E7E-8FB0-56F069DE115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16CAAFC9-76B9-4283-95B9-4042927C139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4E56FCD2-AB3A-483B-86F8-6CC8D98B573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63" name="直線コネクタ 62">
          <a:extLst>
            <a:ext uri="{FF2B5EF4-FFF2-40B4-BE49-F238E27FC236}">
              <a16:creationId xmlns:a16="http://schemas.microsoft.com/office/drawing/2014/main" id="{55241535-94D2-4E2D-875C-7077A0892195}"/>
            </a:ext>
          </a:extLst>
        </xdr:cNvPr>
        <xdr:cNvCxnSpPr/>
      </xdr:nvCxnSpPr>
      <xdr:spPr>
        <a:xfrm flipV="1">
          <a:off x="4760595" y="5324348"/>
          <a:ext cx="1270" cy="1079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64" name="有形固定資産減価償却率最小値テキスト">
          <a:extLst>
            <a:ext uri="{FF2B5EF4-FFF2-40B4-BE49-F238E27FC236}">
              <a16:creationId xmlns:a16="http://schemas.microsoft.com/office/drawing/2014/main" id="{55E41398-F0C7-4E54-AEAE-F7801F35BC89}"/>
            </a:ext>
          </a:extLst>
        </xdr:cNvPr>
        <xdr:cNvSpPr txBox="1"/>
      </xdr:nvSpPr>
      <xdr:spPr>
        <a:xfrm>
          <a:off x="4813300" y="6407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65" name="直線コネクタ 64">
          <a:extLst>
            <a:ext uri="{FF2B5EF4-FFF2-40B4-BE49-F238E27FC236}">
              <a16:creationId xmlns:a16="http://schemas.microsoft.com/office/drawing/2014/main" id="{8A8898DA-7EA8-4E9F-8F56-FB1E576B5B08}"/>
            </a:ext>
          </a:extLst>
        </xdr:cNvPr>
        <xdr:cNvCxnSpPr/>
      </xdr:nvCxnSpPr>
      <xdr:spPr>
        <a:xfrm>
          <a:off x="4673600" y="640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66" name="有形固定資産減価償却率最大値テキスト">
          <a:extLst>
            <a:ext uri="{FF2B5EF4-FFF2-40B4-BE49-F238E27FC236}">
              <a16:creationId xmlns:a16="http://schemas.microsoft.com/office/drawing/2014/main" id="{0C390E18-D617-45FD-94CA-96ED64F7152F}"/>
            </a:ext>
          </a:extLst>
        </xdr:cNvPr>
        <xdr:cNvSpPr txBox="1"/>
      </xdr:nvSpPr>
      <xdr:spPr>
        <a:xfrm>
          <a:off x="4813300" y="5099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67" name="直線コネクタ 66">
          <a:extLst>
            <a:ext uri="{FF2B5EF4-FFF2-40B4-BE49-F238E27FC236}">
              <a16:creationId xmlns:a16="http://schemas.microsoft.com/office/drawing/2014/main" id="{6B8C4FB2-9C36-4FB2-9F70-9E63C34B7027}"/>
            </a:ext>
          </a:extLst>
        </xdr:cNvPr>
        <xdr:cNvCxnSpPr/>
      </xdr:nvCxnSpPr>
      <xdr:spPr>
        <a:xfrm>
          <a:off x="4673600" y="5324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93870</xdr:rowOff>
    </xdr:from>
    <xdr:ext cx="405111" cy="259045"/>
    <xdr:sp macro="" textlink="">
      <xdr:nvSpPr>
        <xdr:cNvPr id="68" name="有形固定資産減価償却率平均値テキスト">
          <a:extLst>
            <a:ext uri="{FF2B5EF4-FFF2-40B4-BE49-F238E27FC236}">
              <a16:creationId xmlns:a16="http://schemas.microsoft.com/office/drawing/2014/main" id="{CB0745BD-E8B0-43E6-8694-C9C7F4A82B69}"/>
            </a:ext>
          </a:extLst>
        </xdr:cNvPr>
        <xdr:cNvSpPr txBox="1"/>
      </xdr:nvSpPr>
      <xdr:spPr>
        <a:xfrm>
          <a:off x="4813300" y="583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69" name="フローチャート: 判断 68">
          <a:extLst>
            <a:ext uri="{FF2B5EF4-FFF2-40B4-BE49-F238E27FC236}">
              <a16:creationId xmlns:a16="http://schemas.microsoft.com/office/drawing/2014/main" id="{88BA1584-D9D7-4A1D-98D5-69A6B8D48201}"/>
            </a:ext>
          </a:extLst>
        </xdr:cNvPr>
        <xdr:cNvSpPr/>
      </xdr:nvSpPr>
      <xdr:spPr>
        <a:xfrm>
          <a:off x="4711700" y="598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70" name="フローチャート: 判断 69">
          <a:extLst>
            <a:ext uri="{FF2B5EF4-FFF2-40B4-BE49-F238E27FC236}">
              <a16:creationId xmlns:a16="http://schemas.microsoft.com/office/drawing/2014/main" id="{467E745F-10F4-458B-93A8-6CCBE40288CA}"/>
            </a:ext>
          </a:extLst>
        </xdr:cNvPr>
        <xdr:cNvSpPr/>
      </xdr:nvSpPr>
      <xdr:spPr>
        <a:xfrm>
          <a:off x="4000500" y="599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1" name="フローチャート: 判断 70">
          <a:extLst>
            <a:ext uri="{FF2B5EF4-FFF2-40B4-BE49-F238E27FC236}">
              <a16:creationId xmlns:a16="http://schemas.microsoft.com/office/drawing/2014/main" id="{62AAB492-29F8-4F0B-AE66-CD18C4C92C1C}"/>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72" name="フローチャート: 判断 71">
          <a:extLst>
            <a:ext uri="{FF2B5EF4-FFF2-40B4-BE49-F238E27FC236}">
              <a16:creationId xmlns:a16="http://schemas.microsoft.com/office/drawing/2014/main" id="{81CB5B12-2C14-4BC3-9F22-FC94509B118D}"/>
            </a:ext>
          </a:extLst>
        </xdr:cNvPr>
        <xdr:cNvSpPr/>
      </xdr:nvSpPr>
      <xdr:spPr>
        <a:xfrm>
          <a:off x="2476500" y="588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3" name="フローチャート: 判断 72">
          <a:extLst>
            <a:ext uri="{FF2B5EF4-FFF2-40B4-BE49-F238E27FC236}">
              <a16:creationId xmlns:a16="http://schemas.microsoft.com/office/drawing/2014/main" id="{8238D5DE-2F2C-44F5-9404-FCAF733D1919}"/>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CC7ACB4-3A23-41C0-A290-1DB9F28A3A4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1E64AB47-C09D-44F1-A126-4904E83944B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4AE479A8-5821-4DEB-ADA5-00B7BDBCEA4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50BF6B4-3F1A-44E9-B107-1824677C8FF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4CA1D80-6487-4E85-AA6C-5636DF22DCE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128397</xdr:rowOff>
    </xdr:from>
    <xdr:to>
      <xdr:col>23</xdr:col>
      <xdr:colOff>136525</xdr:colOff>
      <xdr:row>32</xdr:row>
      <xdr:rowOff>58547</xdr:rowOff>
    </xdr:to>
    <xdr:sp macro="" textlink="">
      <xdr:nvSpPr>
        <xdr:cNvPr id="79" name="楕円 78">
          <a:extLst>
            <a:ext uri="{FF2B5EF4-FFF2-40B4-BE49-F238E27FC236}">
              <a16:creationId xmlns:a16="http://schemas.microsoft.com/office/drawing/2014/main" id="{242EB2E5-48EE-4072-84D6-2459C7EB8146}"/>
            </a:ext>
          </a:extLst>
        </xdr:cNvPr>
        <xdr:cNvSpPr/>
      </xdr:nvSpPr>
      <xdr:spPr>
        <a:xfrm>
          <a:off x="4711700" y="621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106824</xdr:rowOff>
    </xdr:from>
    <xdr:ext cx="405111" cy="259045"/>
    <xdr:sp macro="" textlink="">
      <xdr:nvSpPr>
        <xdr:cNvPr id="80" name="有形固定資産減価償却率該当値テキスト">
          <a:extLst>
            <a:ext uri="{FF2B5EF4-FFF2-40B4-BE49-F238E27FC236}">
              <a16:creationId xmlns:a16="http://schemas.microsoft.com/office/drawing/2014/main" id="{AE6A1461-C2B6-4ABC-B1B8-B4980C70B936}"/>
            </a:ext>
          </a:extLst>
        </xdr:cNvPr>
        <xdr:cNvSpPr txBox="1"/>
      </xdr:nvSpPr>
      <xdr:spPr>
        <a:xfrm>
          <a:off x="4813300" y="6193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119761</xdr:rowOff>
    </xdr:from>
    <xdr:to>
      <xdr:col>19</xdr:col>
      <xdr:colOff>187325</xdr:colOff>
      <xdr:row>32</xdr:row>
      <xdr:rowOff>49911</xdr:rowOff>
    </xdr:to>
    <xdr:sp macro="" textlink="">
      <xdr:nvSpPr>
        <xdr:cNvPr id="81" name="楕円 80">
          <a:extLst>
            <a:ext uri="{FF2B5EF4-FFF2-40B4-BE49-F238E27FC236}">
              <a16:creationId xmlns:a16="http://schemas.microsoft.com/office/drawing/2014/main" id="{3A6FF94B-6767-4281-8F39-4D58147BB8E2}"/>
            </a:ext>
          </a:extLst>
        </xdr:cNvPr>
        <xdr:cNvSpPr/>
      </xdr:nvSpPr>
      <xdr:spPr>
        <a:xfrm>
          <a:off x="4000500" y="620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170561</xdr:rowOff>
    </xdr:from>
    <xdr:to>
      <xdr:col>23</xdr:col>
      <xdr:colOff>85725</xdr:colOff>
      <xdr:row>32</xdr:row>
      <xdr:rowOff>7747</xdr:rowOff>
    </xdr:to>
    <xdr:cxnSp macro="">
      <xdr:nvCxnSpPr>
        <xdr:cNvPr id="82" name="直線コネクタ 81">
          <a:extLst>
            <a:ext uri="{FF2B5EF4-FFF2-40B4-BE49-F238E27FC236}">
              <a16:creationId xmlns:a16="http://schemas.microsoft.com/office/drawing/2014/main" id="{F60A1186-0F77-437D-AE80-95D75710F183}"/>
            </a:ext>
          </a:extLst>
        </xdr:cNvPr>
        <xdr:cNvCxnSpPr/>
      </xdr:nvCxnSpPr>
      <xdr:spPr>
        <a:xfrm>
          <a:off x="4051300" y="6257036"/>
          <a:ext cx="7112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67945</xdr:rowOff>
    </xdr:from>
    <xdr:to>
      <xdr:col>15</xdr:col>
      <xdr:colOff>187325</xdr:colOff>
      <xdr:row>31</xdr:row>
      <xdr:rowOff>169545</xdr:rowOff>
    </xdr:to>
    <xdr:sp macro="" textlink="">
      <xdr:nvSpPr>
        <xdr:cNvPr id="83" name="楕円 82">
          <a:extLst>
            <a:ext uri="{FF2B5EF4-FFF2-40B4-BE49-F238E27FC236}">
              <a16:creationId xmlns:a16="http://schemas.microsoft.com/office/drawing/2014/main" id="{EE856C9C-38D4-4B4C-893E-8462F720A516}"/>
            </a:ext>
          </a:extLst>
        </xdr:cNvPr>
        <xdr:cNvSpPr/>
      </xdr:nvSpPr>
      <xdr:spPr>
        <a:xfrm>
          <a:off x="3238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118745</xdr:rowOff>
    </xdr:from>
    <xdr:to>
      <xdr:col>19</xdr:col>
      <xdr:colOff>136525</xdr:colOff>
      <xdr:row>31</xdr:row>
      <xdr:rowOff>170561</xdr:rowOff>
    </xdr:to>
    <xdr:cxnSp macro="">
      <xdr:nvCxnSpPr>
        <xdr:cNvPr id="84" name="直線コネクタ 83">
          <a:extLst>
            <a:ext uri="{FF2B5EF4-FFF2-40B4-BE49-F238E27FC236}">
              <a16:creationId xmlns:a16="http://schemas.microsoft.com/office/drawing/2014/main" id="{605021CF-406D-488B-9BBE-19480244A700}"/>
            </a:ext>
          </a:extLst>
        </xdr:cNvPr>
        <xdr:cNvCxnSpPr/>
      </xdr:nvCxnSpPr>
      <xdr:spPr>
        <a:xfrm>
          <a:off x="3289300" y="6205220"/>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11811</xdr:rowOff>
    </xdr:from>
    <xdr:to>
      <xdr:col>11</xdr:col>
      <xdr:colOff>187325</xdr:colOff>
      <xdr:row>31</xdr:row>
      <xdr:rowOff>113411</xdr:rowOff>
    </xdr:to>
    <xdr:sp macro="" textlink="">
      <xdr:nvSpPr>
        <xdr:cNvPr id="85" name="楕円 84">
          <a:extLst>
            <a:ext uri="{FF2B5EF4-FFF2-40B4-BE49-F238E27FC236}">
              <a16:creationId xmlns:a16="http://schemas.microsoft.com/office/drawing/2014/main" id="{696F18B0-2585-454F-888E-E01CAEB7FF38}"/>
            </a:ext>
          </a:extLst>
        </xdr:cNvPr>
        <xdr:cNvSpPr/>
      </xdr:nvSpPr>
      <xdr:spPr>
        <a:xfrm>
          <a:off x="2476500" y="609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62611</xdr:rowOff>
    </xdr:from>
    <xdr:to>
      <xdr:col>15</xdr:col>
      <xdr:colOff>136525</xdr:colOff>
      <xdr:row>31</xdr:row>
      <xdr:rowOff>118745</xdr:rowOff>
    </xdr:to>
    <xdr:cxnSp macro="">
      <xdr:nvCxnSpPr>
        <xdr:cNvPr id="86" name="直線コネクタ 85">
          <a:extLst>
            <a:ext uri="{FF2B5EF4-FFF2-40B4-BE49-F238E27FC236}">
              <a16:creationId xmlns:a16="http://schemas.microsoft.com/office/drawing/2014/main" id="{A2A598B5-611C-42D0-95C9-F8CC675E71EA}"/>
            </a:ext>
          </a:extLst>
        </xdr:cNvPr>
        <xdr:cNvCxnSpPr/>
      </xdr:nvCxnSpPr>
      <xdr:spPr>
        <a:xfrm>
          <a:off x="2527300" y="6149086"/>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161671</xdr:rowOff>
    </xdr:from>
    <xdr:to>
      <xdr:col>7</xdr:col>
      <xdr:colOff>187325</xdr:colOff>
      <xdr:row>31</xdr:row>
      <xdr:rowOff>91821</xdr:rowOff>
    </xdr:to>
    <xdr:sp macro="" textlink="">
      <xdr:nvSpPr>
        <xdr:cNvPr id="87" name="楕円 86">
          <a:extLst>
            <a:ext uri="{FF2B5EF4-FFF2-40B4-BE49-F238E27FC236}">
              <a16:creationId xmlns:a16="http://schemas.microsoft.com/office/drawing/2014/main" id="{C29063E4-3BA1-4DAE-B528-E7D02C037E7D}"/>
            </a:ext>
          </a:extLst>
        </xdr:cNvPr>
        <xdr:cNvSpPr/>
      </xdr:nvSpPr>
      <xdr:spPr>
        <a:xfrm>
          <a:off x="1714500" y="607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41021</xdr:rowOff>
    </xdr:from>
    <xdr:to>
      <xdr:col>11</xdr:col>
      <xdr:colOff>136525</xdr:colOff>
      <xdr:row>31</xdr:row>
      <xdr:rowOff>62611</xdr:rowOff>
    </xdr:to>
    <xdr:cxnSp macro="">
      <xdr:nvCxnSpPr>
        <xdr:cNvPr id="88" name="直線コネクタ 87">
          <a:extLst>
            <a:ext uri="{FF2B5EF4-FFF2-40B4-BE49-F238E27FC236}">
              <a16:creationId xmlns:a16="http://schemas.microsoft.com/office/drawing/2014/main" id="{18C0D22A-4F45-4FD9-9DCB-CBA286629BC4}"/>
            </a:ext>
          </a:extLst>
        </xdr:cNvPr>
        <xdr:cNvCxnSpPr/>
      </xdr:nvCxnSpPr>
      <xdr:spPr>
        <a:xfrm>
          <a:off x="1765300" y="6127496"/>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26306</xdr:rowOff>
    </xdr:from>
    <xdr:ext cx="405111" cy="259045"/>
    <xdr:sp macro="" textlink="">
      <xdr:nvSpPr>
        <xdr:cNvPr id="89" name="n_1aveValue有形固定資産減価償却率">
          <a:extLst>
            <a:ext uri="{FF2B5EF4-FFF2-40B4-BE49-F238E27FC236}">
              <a16:creationId xmlns:a16="http://schemas.microsoft.com/office/drawing/2014/main" id="{8D1ADEA7-EAC9-4AB7-942B-8286B268C8C1}"/>
            </a:ext>
          </a:extLst>
        </xdr:cNvPr>
        <xdr:cNvSpPr txBox="1"/>
      </xdr:nvSpPr>
      <xdr:spPr>
        <a:xfrm>
          <a:off x="3836044" y="5769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0" name="n_2aveValue有形固定資産減価償却率">
          <a:extLst>
            <a:ext uri="{FF2B5EF4-FFF2-40B4-BE49-F238E27FC236}">
              <a16:creationId xmlns:a16="http://schemas.microsoft.com/office/drawing/2014/main" id="{ED86CC9E-CA4D-4DAD-BA3A-0C44D80323A9}"/>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89806</xdr:rowOff>
    </xdr:from>
    <xdr:ext cx="405111" cy="259045"/>
    <xdr:sp macro="" textlink="">
      <xdr:nvSpPr>
        <xdr:cNvPr id="91" name="n_3aveValue有形固定資産減価償却率">
          <a:extLst>
            <a:ext uri="{FF2B5EF4-FFF2-40B4-BE49-F238E27FC236}">
              <a16:creationId xmlns:a16="http://schemas.microsoft.com/office/drawing/2014/main" id="{9B553A9E-648E-475F-9224-8B4E93612E0E}"/>
            </a:ext>
          </a:extLst>
        </xdr:cNvPr>
        <xdr:cNvSpPr txBox="1"/>
      </xdr:nvSpPr>
      <xdr:spPr>
        <a:xfrm>
          <a:off x="2324744" y="5661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92" name="n_4aveValue有形固定資産減価償却率">
          <a:extLst>
            <a:ext uri="{FF2B5EF4-FFF2-40B4-BE49-F238E27FC236}">
              <a16:creationId xmlns:a16="http://schemas.microsoft.com/office/drawing/2014/main" id="{2843AF44-7125-4CAE-80D9-FB8810693938}"/>
            </a:ext>
          </a:extLst>
        </xdr:cNvPr>
        <xdr:cNvSpPr txBox="1"/>
      </xdr:nvSpPr>
      <xdr:spPr>
        <a:xfrm>
          <a:off x="1562744" y="562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41038</xdr:rowOff>
    </xdr:from>
    <xdr:ext cx="405111" cy="259045"/>
    <xdr:sp macro="" textlink="">
      <xdr:nvSpPr>
        <xdr:cNvPr id="93" name="n_1mainValue有形固定資産減価償却率">
          <a:extLst>
            <a:ext uri="{FF2B5EF4-FFF2-40B4-BE49-F238E27FC236}">
              <a16:creationId xmlns:a16="http://schemas.microsoft.com/office/drawing/2014/main" id="{04685D1F-C7F7-4503-B198-C495F6BDF62D}"/>
            </a:ext>
          </a:extLst>
        </xdr:cNvPr>
        <xdr:cNvSpPr txBox="1"/>
      </xdr:nvSpPr>
      <xdr:spPr>
        <a:xfrm>
          <a:off x="3836044" y="629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160672</xdr:rowOff>
    </xdr:from>
    <xdr:ext cx="405111" cy="259045"/>
    <xdr:sp macro="" textlink="">
      <xdr:nvSpPr>
        <xdr:cNvPr id="94" name="n_2mainValue有形固定資産減価償却率">
          <a:extLst>
            <a:ext uri="{FF2B5EF4-FFF2-40B4-BE49-F238E27FC236}">
              <a16:creationId xmlns:a16="http://schemas.microsoft.com/office/drawing/2014/main" id="{2211F66C-AF17-4803-8ABB-8BD23E1163F1}"/>
            </a:ext>
          </a:extLst>
        </xdr:cNvPr>
        <xdr:cNvSpPr txBox="1"/>
      </xdr:nvSpPr>
      <xdr:spPr>
        <a:xfrm>
          <a:off x="3086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104538</xdr:rowOff>
    </xdr:from>
    <xdr:ext cx="405111" cy="259045"/>
    <xdr:sp macro="" textlink="">
      <xdr:nvSpPr>
        <xdr:cNvPr id="95" name="n_3mainValue有形固定資産減価償却率">
          <a:extLst>
            <a:ext uri="{FF2B5EF4-FFF2-40B4-BE49-F238E27FC236}">
              <a16:creationId xmlns:a16="http://schemas.microsoft.com/office/drawing/2014/main" id="{BA681B5F-8200-4E03-97A7-E43682E722DE}"/>
            </a:ext>
          </a:extLst>
        </xdr:cNvPr>
        <xdr:cNvSpPr txBox="1"/>
      </xdr:nvSpPr>
      <xdr:spPr>
        <a:xfrm>
          <a:off x="2324744" y="619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82948</xdr:rowOff>
    </xdr:from>
    <xdr:ext cx="405111" cy="259045"/>
    <xdr:sp macro="" textlink="">
      <xdr:nvSpPr>
        <xdr:cNvPr id="96" name="n_4mainValue有形固定資産減価償却率">
          <a:extLst>
            <a:ext uri="{FF2B5EF4-FFF2-40B4-BE49-F238E27FC236}">
              <a16:creationId xmlns:a16="http://schemas.microsoft.com/office/drawing/2014/main" id="{FB8D0AAD-BA15-43FD-AD68-46A0C0E3F201}"/>
            </a:ext>
          </a:extLst>
        </xdr:cNvPr>
        <xdr:cNvSpPr txBox="1"/>
      </xdr:nvSpPr>
      <xdr:spPr>
        <a:xfrm>
          <a:off x="15627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17F21AF1-6822-4414-A948-09CE64AD5F7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DC0DEDE2-BE84-478E-BF02-E04B8D55E0C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7E9F6B0B-77DD-4056-98E6-ED7AFCFEC08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E253D9E4-4671-4723-8789-413713D3C36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808F8030-9FBF-4B21-9AFE-155F0464534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7712EEEA-C79B-4534-BB64-38DBD47C77E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D9AD169C-DC53-485B-8028-463A57BB102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65353544-DF53-4381-8139-57CAEA03546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6BF8BF54-04AE-49A9-9624-0F5C1476ECB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AB796AAC-BD85-4520-A5D6-7E43D89C600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CCDF3070-F042-4D01-BE99-9C307BAB0E6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D70B026E-90A6-4248-804C-577F6826E70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BD4C39D-3427-4DC6-8FB1-1D40CE17CBB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的な物件費、扶助費、繰出金等の増加により、債務償還比率は増加した。一方で将来負担比率は、前年度より減少しており、引き続き債務を適正に減らし、健全な行財政運営を目指すことが求められてい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2A9F4017-DEB8-4A6C-A3BA-0003FE931F3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2BD6ACBC-D87F-4E9D-803C-F7F325F7493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39B350D5-4A39-4575-8A7E-30F07C471E0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163270AB-52E2-43F8-9D26-43178A7DB789}"/>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5F53DAA6-B3B9-4636-99E4-B74BE8816AFC}"/>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58766073-BEFC-4FFB-A4FF-BB010E4D233C}"/>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C98BE5E3-498A-4EEF-AD60-F9AD264C7036}"/>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93312AC8-88F6-4CA8-B50C-2EAC9C10CB98}"/>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9A5E4766-384A-41B6-B28A-22FD0F83F2B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043B1EC3-8042-4149-8A0F-9067E150FB3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AA363598-F8FC-4A3D-BDB4-2388B1641ECC}"/>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FA18BD0D-367F-4D34-A409-96A0B3481BE4}"/>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F555DE81-70FE-4147-AEA6-B8F327C5CF46}"/>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078233E3-7CE6-405A-9861-AFA2E3DC5E84}"/>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EE643BBB-0FF4-4973-BB30-6BB11384A0A3}"/>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64FB023B-1016-488B-A53B-8D20DAF6737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39311E23-44FD-4FEA-A1CA-272415601B8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44060</xdr:rowOff>
    </xdr:to>
    <xdr:cxnSp macro="">
      <xdr:nvCxnSpPr>
        <xdr:cNvPr id="127" name="直線コネクタ 126">
          <a:extLst>
            <a:ext uri="{FF2B5EF4-FFF2-40B4-BE49-F238E27FC236}">
              <a16:creationId xmlns:a16="http://schemas.microsoft.com/office/drawing/2014/main" id="{2BBA1732-50C0-445D-A788-4CDC3D17A86A}"/>
            </a:ext>
          </a:extLst>
        </xdr:cNvPr>
        <xdr:cNvCxnSpPr/>
      </xdr:nvCxnSpPr>
      <xdr:spPr>
        <a:xfrm flipV="1">
          <a:off x="14793595" y="5261428"/>
          <a:ext cx="1269" cy="138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47887</xdr:rowOff>
    </xdr:from>
    <xdr:ext cx="469744" cy="259045"/>
    <xdr:sp macro="" textlink="">
      <xdr:nvSpPr>
        <xdr:cNvPr id="128" name="債務償還比率最小値テキスト">
          <a:extLst>
            <a:ext uri="{FF2B5EF4-FFF2-40B4-BE49-F238E27FC236}">
              <a16:creationId xmlns:a16="http://schemas.microsoft.com/office/drawing/2014/main" id="{E76CD39D-720D-46E0-B647-A187FCF06A5F}"/>
            </a:ext>
          </a:extLst>
        </xdr:cNvPr>
        <xdr:cNvSpPr txBox="1"/>
      </xdr:nvSpPr>
      <xdr:spPr>
        <a:xfrm>
          <a:off x="14846300" y="664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44060</xdr:rowOff>
    </xdr:from>
    <xdr:to>
      <xdr:col>76</xdr:col>
      <xdr:colOff>111125</xdr:colOff>
      <xdr:row>34</xdr:row>
      <xdr:rowOff>44060</xdr:rowOff>
    </xdr:to>
    <xdr:cxnSp macro="">
      <xdr:nvCxnSpPr>
        <xdr:cNvPr id="129" name="直線コネクタ 128">
          <a:extLst>
            <a:ext uri="{FF2B5EF4-FFF2-40B4-BE49-F238E27FC236}">
              <a16:creationId xmlns:a16="http://schemas.microsoft.com/office/drawing/2014/main" id="{02B414BF-05E1-449C-8181-3808D43B283C}"/>
            </a:ext>
          </a:extLst>
        </xdr:cNvPr>
        <xdr:cNvCxnSpPr/>
      </xdr:nvCxnSpPr>
      <xdr:spPr>
        <a:xfrm>
          <a:off x="14706600" y="6644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099876C6-69C7-48DB-96F5-6661FFEA9A7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370BCA55-0F57-4D07-9274-26E66FAE37DD}"/>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105436</xdr:rowOff>
    </xdr:from>
    <xdr:ext cx="469744" cy="259045"/>
    <xdr:sp macro="" textlink="">
      <xdr:nvSpPr>
        <xdr:cNvPr id="132" name="債務償還比率平均値テキスト">
          <a:extLst>
            <a:ext uri="{FF2B5EF4-FFF2-40B4-BE49-F238E27FC236}">
              <a16:creationId xmlns:a16="http://schemas.microsoft.com/office/drawing/2014/main" id="{BEFAB57D-823C-4A5C-8A38-A1838127B7A9}"/>
            </a:ext>
          </a:extLst>
        </xdr:cNvPr>
        <xdr:cNvSpPr txBox="1"/>
      </xdr:nvSpPr>
      <xdr:spPr>
        <a:xfrm>
          <a:off x="14846300" y="5849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82559</xdr:rowOff>
    </xdr:from>
    <xdr:to>
      <xdr:col>76</xdr:col>
      <xdr:colOff>73025</xdr:colOff>
      <xdr:row>31</xdr:row>
      <xdr:rowOff>12709</xdr:rowOff>
    </xdr:to>
    <xdr:sp macro="" textlink="">
      <xdr:nvSpPr>
        <xdr:cNvPr id="133" name="フローチャート: 判断 132">
          <a:extLst>
            <a:ext uri="{FF2B5EF4-FFF2-40B4-BE49-F238E27FC236}">
              <a16:creationId xmlns:a16="http://schemas.microsoft.com/office/drawing/2014/main" id="{0564CC21-A776-4355-9638-4BB93E93CC95}"/>
            </a:ext>
          </a:extLst>
        </xdr:cNvPr>
        <xdr:cNvSpPr/>
      </xdr:nvSpPr>
      <xdr:spPr>
        <a:xfrm>
          <a:off x="14744700" y="599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41075</xdr:rowOff>
    </xdr:from>
    <xdr:to>
      <xdr:col>72</xdr:col>
      <xdr:colOff>123825</xdr:colOff>
      <xdr:row>30</xdr:row>
      <xdr:rowOff>142675</xdr:rowOff>
    </xdr:to>
    <xdr:sp macro="" textlink="">
      <xdr:nvSpPr>
        <xdr:cNvPr id="134" name="フローチャート: 判断 133">
          <a:extLst>
            <a:ext uri="{FF2B5EF4-FFF2-40B4-BE49-F238E27FC236}">
              <a16:creationId xmlns:a16="http://schemas.microsoft.com/office/drawing/2014/main" id="{7435BF29-4CBC-44C8-91D3-231A0A85FDA3}"/>
            </a:ext>
          </a:extLst>
        </xdr:cNvPr>
        <xdr:cNvSpPr/>
      </xdr:nvSpPr>
      <xdr:spPr>
        <a:xfrm>
          <a:off x="14033500" y="59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51870</xdr:rowOff>
    </xdr:from>
    <xdr:to>
      <xdr:col>68</xdr:col>
      <xdr:colOff>123825</xdr:colOff>
      <xdr:row>30</xdr:row>
      <xdr:rowOff>153470</xdr:rowOff>
    </xdr:to>
    <xdr:sp macro="" textlink="">
      <xdr:nvSpPr>
        <xdr:cNvPr id="135" name="フローチャート: 判断 134">
          <a:extLst>
            <a:ext uri="{FF2B5EF4-FFF2-40B4-BE49-F238E27FC236}">
              <a16:creationId xmlns:a16="http://schemas.microsoft.com/office/drawing/2014/main" id="{D0915E4B-268D-46B9-B724-E3E5AE40A604}"/>
            </a:ext>
          </a:extLst>
        </xdr:cNvPr>
        <xdr:cNvSpPr/>
      </xdr:nvSpPr>
      <xdr:spPr>
        <a:xfrm>
          <a:off x="13271500" y="596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166415</xdr:rowOff>
    </xdr:from>
    <xdr:to>
      <xdr:col>64</xdr:col>
      <xdr:colOff>123825</xdr:colOff>
      <xdr:row>30</xdr:row>
      <xdr:rowOff>96565</xdr:rowOff>
    </xdr:to>
    <xdr:sp macro="" textlink="">
      <xdr:nvSpPr>
        <xdr:cNvPr id="136" name="フローチャート: 判断 135">
          <a:extLst>
            <a:ext uri="{FF2B5EF4-FFF2-40B4-BE49-F238E27FC236}">
              <a16:creationId xmlns:a16="http://schemas.microsoft.com/office/drawing/2014/main" id="{BE10D9CA-AA16-45A7-8509-3FA4255D2BAD}"/>
            </a:ext>
          </a:extLst>
        </xdr:cNvPr>
        <xdr:cNvSpPr/>
      </xdr:nvSpPr>
      <xdr:spPr>
        <a:xfrm>
          <a:off x="12509500" y="590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159975</xdr:rowOff>
    </xdr:from>
    <xdr:to>
      <xdr:col>60</xdr:col>
      <xdr:colOff>123825</xdr:colOff>
      <xdr:row>31</xdr:row>
      <xdr:rowOff>90125</xdr:rowOff>
    </xdr:to>
    <xdr:sp macro="" textlink="">
      <xdr:nvSpPr>
        <xdr:cNvPr id="137" name="フローチャート: 判断 136">
          <a:extLst>
            <a:ext uri="{FF2B5EF4-FFF2-40B4-BE49-F238E27FC236}">
              <a16:creationId xmlns:a16="http://schemas.microsoft.com/office/drawing/2014/main" id="{9B193FB7-8E99-4F7B-B148-1FAD309F1D25}"/>
            </a:ext>
          </a:extLst>
        </xdr:cNvPr>
        <xdr:cNvSpPr/>
      </xdr:nvSpPr>
      <xdr:spPr>
        <a:xfrm>
          <a:off x="11747500" y="60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42288E36-FED7-4264-B447-FC99F42036F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564925A0-E029-4D5A-A35F-FCFF196C201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307024E-1F22-413D-BD50-07DE2D7916E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FAE43553-EEA3-46E1-9206-C54E83CCB5B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5786DA7-2DBB-4F73-97E0-2EC29FEBFD9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163866</xdr:rowOff>
    </xdr:from>
    <xdr:to>
      <xdr:col>76</xdr:col>
      <xdr:colOff>73025</xdr:colOff>
      <xdr:row>32</xdr:row>
      <xdr:rowOff>94016</xdr:rowOff>
    </xdr:to>
    <xdr:sp macro="" textlink="">
      <xdr:nvSpPr>
        <xdr:cNvPr id="143" name="楕円 142">
          <a:extLst>
            <a:ext uri="{FF2B5EF4-FFF2-40B4-BE49-F238E27FC236}">
              <a16:creationId xmlns:a16="http://schemas.microsoft.com/office/drawing/2014/main" id="{354E3867-BEA0-4832-B762-0A63CB4B76D6}"/>
            </a:ext>
          </a:extLst>
        </xdr:cNvPr>
        <xdr:cNvSpPr/>
      </xdr:nvSpPr>
      <xdr:spPr>
        <a:xfrm>
          <a:off x="14744700" y="625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142293</xdr:rowOff>
    </xdr:from>
    <xdr:ext cx="469744" cy="259045"/>
    <xdr:sp macro="" textlink="">
      <xdr:nvSpPr>
        <xdr:cNvPr id="144" name="債務償還比率該当値テキスト">
          <a:extLst>
            <a:ext uri="{FF2B5EF4-FFF2-40B4-BE49-F238E27FC236}">
              <a16:creationId xmlns:a16="http://schemas.microsoft.com/office/drawing/2014/main" id="{E4A45431-2148-4269-B3DC-26563C0C2886}"/>
            </a:ext>
          </a:extLst>
        </xdr:cNvPr>
        <xdr:cNvSpPr txBox="1"/>
      </xdr:nvSpPr>
      <xdr:spPr>
        <a:xfrm>
          <a:off x="14846300" y="6228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142430</xdr:rowOff>
    </xdr:from>
    <xdr:to>
      <xdr:col>72</xdr:col>
      <xdr:colOff>123825</xdr:colOff>
      <xdr:row>32</xdr:row>
      <xdr:rowOff>72580</xdr:rowOff>
    </xdr:to>
    <xdr:sp macro="" textlink="">
      <xdr:nvSpPr>
        <xdr:cNvPr id="145" name="楕円 144">
          <a:extLst>
            <a:ext uri="{FF2B5EF4-FFF2-40B4-BE49-F238E27FC236}">
              <a16:creationId xmlns:a16="http://schemas.microsoft.com/office/drawing/2014/main" id="{1706517B-D577-46EA-A299-9CEE203B5F60}"/>
            </a:ext>
          </a:extLst>
        </xdr:cNvPr>
        <xdr:cNvSpPr/>
      </xdr:nvSpPr>
      <xdr:spPr>
        <a:xfrm>
          <a:off x="14033500" y="622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21780</xdr:rowOff>
    </xdr:from>
    <xdr:to>
      <xdr:col>76</xdr:col>
      <xdr:colOff>22225</xdr:colOff>
      <xdr:row>32</xdr:row>
      <xdr:rowOff>43216</xdr:rowOff>
    </xdr:to>
    <xdr:cxnSp macro="">
      <xdr:nvCxnSpPr>
        <xdr:cNvPr id="146" name="直線コネクタ 145">
          <a:extLst>
            <a:ext uri="{FF2B5EF4-FFF2-40B4-BE49-F238E27FC236}">
              <a16:creationId xmlns:a16="http://schemas.microsoft.com/office/drawing/2014/main" id="{940270EB-A78E-4CD9-A700-3C416FF593DF}"/>
            </a:ext>
          </a:extLst>
        </xdr:cNvPr>
        <xdr:cNvCxnSpPr/>
      </xdr:nvCxnSpPr>
      <xdr:spPr>
        <a:xfrm>
          <a:off x="14084300" y="6279705"/>
          <a:ext cx="711200" cy="2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101409</xdr:rowOff>
    </xdr:from>
    <xdr:to>
      <xdr:col>68</xdr:col>
      <xdr:colOff>123825</xdr:colOff>
      <xdr:row>32</xdr:row>
      <xdr:rowOff>31559</xdr:rowOff>
    </xdr:to>
    <xdr:sp macro="" textlink="">
      <xdr:nvSpPr>
        <xdr:cNvPr id="147" name="楕円 146">
          <a:extLst>
            <a:ext uri="{FF2B5EF4-FFF2-40B4-BE49-F238E27FC236}">
              <a16:creationId xmlns:a16="http://schemas.microsoft.com/office/drawing/2014/main" id="{2CB2A6AA-91ED-4827-8F15-4D27AFAE751D}"/>
            </a:ext>
          </a:extLst>
        </xdr:cNvPr>
        <xdr:cNvSpPr/>
      </xdr:nvSpPr>
      <xdr:spPr>
        <a:xfrm>
          <a:off x="13271500" y="618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152209</xdr:rowOff>
    </xdr:from>
    <xdr:to>
      <xdr:col>72</xdr:col>
      <xdr:colOff>73025</xdr:colOff>
      <xdr:row>32</xdr:row>
      <xdr:rowOff>21780</xdr:rowOff>
    </xdr:to>
    <xdr:cxnSp macro="">
      <xdr:nvCxnSpPr>
        <xdr:cNvPr id="148" name="直線コネクタ 147">
          <a:extLst>
            <a:ext uri="{FF2B5EF4-FFF2-40B4-BE49-F238E27FC236}">
              <a16:creationId xmlns:a16="http://schemas.microsoft.com/office/drawing/2014/main" id="{93D22400-FE5B-4016-BF91-8FBD948F06E8}"/>
            </a:ext>
          </a:extLst>
        </xdr:cNvPr>
        <xdr:cNvCxnSpPr/>
      </xdr:nvCxnSpPr>
      <xdr:spPr>
        <a:xfrm>
          <a:off x="13322300" y="6238684"/>
          <a:ext cx="762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82904</xdr:rowOff>
    </xdr:from>
    <xdr:to>
      <xdr:col>64</xdr:col>
      <xdr:colOff>123825</xdr:colOff>
      <xdr:row>32</xdr:row>
      <xdr:rowOff>13054</xdr:rowOff>
    </xdr:to>
    <xdr:sp macro="" textlink="">
      <xdr:nvSpPr>
        <xdr:cNvPr id="149" name="楕円 148">
          <a:extLst>
            <a:ext uri="{FF2B5EF4-FFF2-40B4-BE49-F238E27FC236}">
              <a16:creationId xmlns:a16="http://schemas.microsoft.com/office/drawing/2014/main" id="{95B0A08D-3B48-4F63-8B5B-4739899FFB05}"/>
            </a:ext>
          </a:extLst>
        </xdr:cNvPr>
        <xdr:cNvSpPr/>
      </xdr:nvSpPr>
      <xdr:spPr>
        <a:xfrm>
          <a:off x="12509500" y="6169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133704</xdr:rowOff>
    </xdr:from>
    <xdr:to>
      <xdr:col>68</xdr:col>
      <xdr:colOff>73025</xdr:colOff>
      <xdr:row>31</xdr:row>
      <xdr:rowOff>152209</xdr:rowOff>
    </xdr:to>
    <xdr:cxnSp macro="">
      <xdr:nvCxnSpPr>
        <xdr:cNvPr id="150" name="直線コネクタ 149">
          <a:extLst>
            <a:ext uri="{FF2B5EF4-FFF2-40B4-BE49-F238E27FC236}">
              <a16:creationId xmlns:a16="http://schemas.microsoft.com/office/drawing/2014/main" id="{3F30207A-CA1C-4A2C-91C4-BD4294C5D388}"/>
            </a:ext>
          </a:extLst>
        </xdr:cNvPr>
        <xdr:cNvCxnSpPr/>
      </xdr:nvCxnSpPr>
      <xdr:spPr>
        <a:xfrm>
          <a:off x="12560300" y="6220179"/>
          <a:ext cx="762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103451</xdr:rowOff>
    </xdr:from>
    <xdr:to>
      <xdr:col>60</xdr:col>
      <xdr:colOff>123825</xdr:colOff>
      <xdr:row>33</xdr:row>
      <xdr:rowOff>33601</xdr:rowOff>
    </xdr:to>
    <xdr:sp macro="" textlink="">
      <xdr:nvSpPr>
        <xdr:cNvPr id="151" name="楕円 150">
          <a:extLst>
            <a:ext uri="{FF2B5EF4-FFF2-40B4-BE49-F238E27FC236}">
              <a16:creationId xmlns:a16="http://schemas.microsoft.com/office/drawing/2014/main" id="{5E503A97-A5FB-40AC-BDD1-3CB78450ED89}"/>
            </a:ext>
          </a:extLst>
        </xdr:cNvPr>
        <xdr:cNvSpPr/>
      </xdr:nvSpPr>
      <xdr:spPr>
        <a:xfrm>
          <a:off x="11747500" y="636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133704</xdr:rowOff>
    </xdr:from>
    <xdr:to>
      <xdr:col>64</xdr:col>
      <xdr:colOff>73025</xdr:colOff>
      <xdr:row>32</xdr:row>
      <xdr:rowOff>154251</xdr:rowOff>
    </xdr:to>
    <xdr:cxnSp macro="">
      <xdr:nvCxnSpPr>
        <xdr:cNvPr id="152" name="直線コネクタ 151">
          <a:extLst>
            <a:ext uri="{FF2B5EF4-FFF2-40B4-BE49-F238E27FC236}">
              <a16:creationId xmlns:a16="http://schemas.microsoft.com/office/drawing/2014/main" id="{4B607785-E6CD-475C-A903-584F6422260A}"/>
            </a:ext>
          </a:extLst>
        </xdr:cNvPr>
        <xdr:cNvCxnSpPr/>
      </xdr:nvCxnSpPr>
      <xdr:spPr>
        <a:xfrm flipV="1">
          <a:off x="11798300" y="6220179"/>
          <a:ext cx="762000" cy="191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159202</xdr:rowOff>
    </xdr:from>
    <xdr:ext cx="469744" cy="259045"/>
    <xdr:sp macro="" textlink="">
      <xdr:nvSpPr>
        <xdr:cNvPr id="153" name="n_1aveValue債務償還比率">
          <a:extLst>
            <a:ext uri="{FF2B5EF4-FFF2-40B4-BE49-F238E27FC236}">
              <a16:creationId xmlns:a16="http://schemas.microsoft.com/office/drawing/2014/main" id="{A5CD7CC2-0D45-4C60-9009-9CC8E10EB470}"/>
            </a:ext>
          </a:extLst>
        </xdr:cNvPr>
        <xdr:cNvSpPr txBox="1"/>
      </xdr:nvSpPr>
      <xdr:spPr>
        <a:xfrm>
          <a:off x="13836727" y="573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169997</xdr:rowOff>
    </xdr:from>
    <xdr:ext cx="469744" cy="259045"/>
    <xdr:sp macro="" textlink="">
      <xdr:nvSpPr>
        <xdr:cNvPr id="154" name="n_2aveValue債務償還比率">
          <a:extLst>
            <a:ext uri="{FF2B5EF4-FFF2-40B4-BE49-F238E27FC236}">
              <a16:creationId xmlns:a16="http://schemas.microsoft.com/office/drawing/2014/main" id="{43830A2B-5E44-443F-82C4-806913CC6238}"/>
            </a:ext>
          </a:extLst>
        </xdr:cNvPr>
        <xdr:cNvSpPr txBox="1"/>
      </xdr:nvSpPr>
      <xdr:spPr>
        <a:xfrm>
          <a:off x="13087427" y="5742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113092</xdr:rowOff>
    </xdr:from>
    <xdr:ext cx="469744" cy="259045"/>
    <xdr:sp macro="" textlink="">
      <xdr:nvSpPr>
        <xdr:cNvPr id="155" name="n_3aveValue債務償還比率">
          <a:extLst>
            <a:ext uri="{FF2B5EF4-FFF2-40B4-BE49-F238E27FC236}">
              <a16:creationId xmlns:a16="http://schemas.microsoft.com/office/drawing/2014/main" id="{A72F1B86-AD9B-4D76-B1C6-9F52CF6F6863}"/>
            </a:ext>
          </a:extLst>
        </xdr:cNvPr>
        <xdr:cNvSpPr txBox="1"/>
      </xdr:nvSpPr>
      <xdr:spPr>
        <a:xfrm>
          <a:off x="12325427" y="568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106652</xdr:rowOff>
    </xdr:from>
    <xdr:ext cx="469744" cy="259045"/>
    <xdr:sp macro="" textlink="">
      <xdr:nvSpPr>
        <xdr:cNvPr id="156" name="n_4aveValue債務償還比率">
          <a:extLst>
            <a:ext uri="{FF2B5EF4-FFF2-40B4-BE49-F238E27FC236}">
              <a16:creationId xmlns:a16="http://schemas.microsoft.com/office/drawing/2014/main" id="{D86F7677-F620-452A-AC18-FE50289808EB}"/>
            </a:ext>
          </a:extLst>
        </xdr:cNvPr>
        <xdr:cNvSpPr txBox="1"/>
      </xdr:nvSpPr>
      <xdr:spPr>
        <a:xfrm>
          <a:off x="11563427" y="585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63707</xdr:rowOff>
    </xdr:from>
    <xdr:ext cx="469744" cy="259045"/>
    <xdr:sp macro="" textlink="">
      <xdr:nvSpPr>
        <xdr:cNvPr id="157" name="n_1mainValue債務償還比率">
          <a:extLst>
            <a:ext uri="{FF2B5EF4-FFF2-40B4-BE49-F238E27FC236}">
              <a16:creationId xmlns:a16="http://schemas.microsoft.com/office/drawing/2014/main" id="{E75101F7-2683-4803-AEAB-1AC223891C92}"/>
            </a:ext>
          </a:extLst>
        </xdr:cNvPr>
        <xdr:cNvSpPr txBox="1"/>
      </xdr:nvSpPr>
      <xdr:spPr>
        <a:xfrm>
          <a:off x="13836727" y="6321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22686</xdr:rowOff>
    </xdr:from>
    <xdr:ext cx="469744" cy="259045"/>
    <xdr:sp macro="" textlink="">
      <xdr:nvSpPr>
        <xdr:cNvPr id="158" name="n_2mainValue債務償還比率">
          <a:extLst>
            <a:ext uri="{FF2B5EF4-FFF2-40B4-BE49-F238E27FC236}">
              <a16:creationId xmlns:a16="http://schemas.microsoft.com/office/drawing/2014/main" id="{8DEAE84A-A6EB-4278-BB9B-3DF17FE1B440}"/>
            </a:ext>
          </a:extLst>
        </xdr:cNvPr>
        <xdr:cNvSpPr txBox="1"/>
      </xdr:nvSpPr>
      <xdr:spPr>
        <a:xfrm>
          <a:off x="13087427" y="628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4181</xdr:rowOff>
    </xdr:from>
    <xdr:ext cx="469744" cy="259045"/>
    <xdr:sp macro="" textlink="">
      <xdr:nvSpPr>
        <xdr:cNvPr id="159" name="n_3mainValue債務償還比率">
          <a:extLst>
            <a:ext uri="{FF2B5EF4-FFF2-40B4-BE49-F238E27FC236}">
              <a16:creationId xmlns:a16="http://schemas.microsoft.com/office/drawing/2014/main" id="{397F663A-49B1-4492-96CD-CE39BDF3CE81}"/>
            </a:ext>
          </a:extLst>
        </xdr:cNvPr>
        <xdr:cNvSpPr txBox="1"/>
      </xdr:nvSpPr>
      <xdr:spPr>
        <a:xfrm>
          <a:off x="12325427" y="6262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24728</xdr:rowOff>
    </xdr:from>
    <xdr:ext cx="469744" cy="259045"/>
    <xdr:sp macro="" textlink="">
      <xdr:nvSpPr>
        <xdr:cNvPr id="160" name="n_4mainValue債務償還比率">
          <a:extLst>
            <a:ext uri="{FF2B5EF4-FFF2-40B4-BE49-F238E27FC236}">
              <a16:creationId xmlns:a16="http://schemas.microsoft.com/office/drawing/2014/main" id="{2F67C802-8F25-45DA-BB53-2ED47FFF86BC}"/>
            </a:ext>
          </a:extLst>
        </xdr:cNvPr>
        <xdr:cNvSpPr txBox="1"/>
      </xdr:nvSpPr>
      <xdr:spPr>
        <a:xfrm>
          <a:off x="11563427" y="645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DE0B23AC-49AD-4831-B74E-DCA0C53646A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1CA70DA7-ABE7-45DF-AA64-70215FD49FC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81A797DA-329E-4DE9-9F94-B83591CB0DC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B0F2F658-3D33-42F9-A7C1-32D0A20AFD6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E90DCA7D-2B4C-4461-949C-18B06BEEDC1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ECDADB42-DD36-47C8-B502-A1EFAA4CF3C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BC9E2EA-5BAD-4EF6-BF8A-D1890D50F5E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4D0D13D-B85D-4E82-B32F-ECD608C7E7B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3F9632B-61A0-43DF-80C8-93A2616147B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11F0F70-5674-4ECF-8B29-EC0B699C964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三重県桑名市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97E7B76-021C-40A1-812A-305E9A5ABE8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5B68C83-704F-4E48-9C70-18B77DD8220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C5538D8-3195-4907-AA73-E4432DDBACF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CEB0D63-0055-46EB-A3A1-7AB72B87D0B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3D94462-AF0E-4749-B933-FE73B42B1F7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B9E49A3-EBE3-4312-AC33-4489872BBE3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137,978
131,730
136.65
68,289,174
64,931,810
2,738,778
33,278,403
63,154,959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6EE6824-1FA3-4FFF-A749-E3EA51E1117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C9410C8-7A63-4871-A3A4-F8D80A6C48E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50A98D6-17C4-48A7-82DA-56586D90884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AD21CDE-AA33-4E32-81BB-FDEEA50038B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0EAD81C-A852-4116-90D6-014348AE65C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4E6295F-91BB-4C96-92F8-4E0E820E0C4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3958616-1924-4ACE-8037-92B44F522B7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F225509-FC9E-4C67-BA6E-3B1A35656AB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C67E3FD-C061-452E-A955-EB41A0E6036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1D6742B-4974-4BD3-BA91-958183F5987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51C6307-C04F-43E5-98F6-FCF4C7C3BD2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6881948-0313-48D7-9175-606F65B23E9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A12FEDF-8AAD-4010-9590-76AD654E368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3F229D7-4F69-4CCD-B30B-D7700D6E17A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16B4886-ED53-4911-BE90-D8CDAF4ABB9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5E7586E-B843-46DE-95BE-B54E4523803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4E2FB66-7C6C-40D2-9CE7-EDCD0EC07FD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675A21F-4627-4A7E-9051-AAFE1D5731A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9941121-E479-40E7-87D8-B40BD6775EA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0A51FE2-5B73-49A1-BA34-1F40CDD6D36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5994D4C-CDD3-482A-AB3A-3241A9385B2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EA33EAE-B4E0-43DF-B075-E75DB18E156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4006094-770B-4F6C-B457-E93993CEFB9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C8BBEF2-3EFD-4580-A0BC-B0C628A9FBD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3D147DA-0FE2-484B-AC41-015B3AF9A3A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1F09B71-8045-4AC2-899A-8A583C768ED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3F8E967-138E-4E26-8AC2-7B871E05DC8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0B82A16-F266-425B-9A72-51E07893C23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91455CA-826F-4C44-9DD6-90ACEC1EBBD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B33C986-AA18-4F93-B025-5AF25D3B01D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0537254-1138-4E4D-9537-90E1FE062AD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9BFC89C-E2B7-49FD-B950-B67D0A0EC49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326AA3D-44F2-41FD-A9E4-12E3056FD9A3}"/>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088336C-E509-4867-B0D9-FCFFC76C474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E434A8C-B85B-462F-9266-2800CDB137F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07CE467-725F-4E7E-A213-5F6FE6F67DE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52A43AD-6BFE-4AB3-BB67-5162FA7F18B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876C0A1-C973-4FB7-BD67-394607379B7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63E16CD-E6D8-4D2A-ABBC-C2291FEC83BB}"/>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1A392F5-FAEA-47DB-AB9E-EB3DB58D06DD}"/>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04C5FDD-0C61-457F-B1AF-66752E6F0FA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46523BC-7A5E-4EEB-9668-C0A2E1DB026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CE2A130-DC32-446A-B238-567DDDE02AC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B1430195-5F71-4C35-BCE0-CBAF5790C960}"/>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B5F779B-92B6-48F0-8249-74834CB35FA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919736F4-9C99-4D6C-BBF7-704C88351512}"/>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0480B992-2044-4A57-A77B-73AFC43A4AA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A6D2A90E-3AEA-49B3-B49F-992B9D3C5AA7}"/>
            </a:ext>
          </a:extLst>
        </xdr:cNvPr>
        <xdr:cNvCxnSpPr/>
      </xdr:nvCxnSpPr>
      <xdr:spPr>
        <a:xfrm flipV="1">
          <a:off x="4634865" y="56769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68597</xdr:rowOff>
    </xdr:from>
    <xdr:ext cx="405111" cy="259045"/>
    <xdr:sp macro="" textlink="">
      <xdr:nvSpPr>
        <xdr:cNvPr id="60" name="【道路】&#10;有形固定資産減価償却率最小値テキスト">
          <a:extLst>
            <a:ext uri="{FF2B5EF4-FFF2-40B4-BE49-F238E27FC236}">
              <a16:creationId xmlns:a16="http://schemas.microsoft.com/office/drawing/2014/main" id="{8553F44A-EB8E-4511-9A66-869922C94302}"/>
            </a:ext>
          </a:extLst>
        </xdr:cNvPr>
        <xdr:cNvSpPr txBox="1"/>
      </xdr:nvSpPr>
      <xdr:spPr>
        <a:xfrm>
          <a:off x="4673600" y="709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E51E6D32-D887-47BF-B127-D393236ED22F}"/>
            </a:ext>
          </a:extLst>
        </xdr:cNvPr>
        <xdr:cNvCxnSpPr/>
      </xdr:nvCxnSpPr>
      <xdr:spPr>
        <a:xfrm>
          <a:off x="4546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2" name="【道路】&#10;有形固定資産減価償却率最大値テキスト">
          <a:extLst>
            <a:ext uri="{FF2B5EF4-FFF2-40B4-BE49-F238E27FC236}">
              <a16:creationId xmlns:a16="http://schemas.microsoft.com/office/drawing/2014/main" id="{5D7586F1-FEBE-4E85-95D6-A109494948C2}"/>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3F99325B-8012-4B3B-813E-201743354F69}"/>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43016</xdr:rowOff>
    </xdr:from>
    <xdr:ext cx="405111" cy="259045"/>
    <xdr:sp macro="" textlink="">
      <xdr:nvSpPr>
        <xdr:cNvPr id="64" name="【道路】&#10;有形固定資産減価償却率平均値テキスト">
          <a:extLst>
            <a:ext uri="{FF2B5EF4-FFF2-40B4-BE49-F238E27FC236}">
              <a16:creationId xmlns:a16="http://schemas.microsoft.com/office/drawing/2014/main" id="{D577289A-3B9F-4426-8EE5-B981BEEFBC8A}"/>
            </a:ext>
          </a:extLst>
        </xdr:cNvPr>
        <xdr:cNvSpPr txBox="1"/>
      </xdr:nvSpPr>
      <xdr:spPr>
        <a:xfrm>
          <a:off x="4673600" y="6215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64589</xdr:rowOff>
    </xdr:from>
    <xdr:to>
      <xdr:col>24</xdr:col>
      <xdr:colOff>114300</xdr:colOff>
      <xdr:row>36</xdr:row>
      <xdr:rowOff>166189</xdr:rowOff>
    </xdr:to>
    <xdr:sp macro="" textlink="">
      <xdr:nvSpPr>
        <xdr:cNvPr id="65" name="フローチャート: 判断 64">
          <a:extLst>
            <a:ext uri="{FF2B5EF4-FFF2-40B4-BE49-F238E27FC236}">
              <a16:creationId xmlns:a16="http://schemas.microsoft.com/office/drawing/2014/main" id="{681F327A-8AC7-4FB1-ABC7-12F5245D8900}"/>
            </a:ext>
          </a:extLst>
        </xdr:cNvPr>
        <xdr:cNvSpPr/>
      </xdr:nvSpPr>
      <xdr:spPr>
        <a:xfrm>
          <a:off x="4584700" y="6236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31931</xdr:rowOff>
    </xdr:from>
    <xdr:to>
      <xdr:col>20</xdr:col>
      <xdr:colOff>38100</xdr:colOff>
      <xdr:row>36</xdr:row>
      <xdr:rowOff>133531</xdr:rowOff>
    </xdr:to>
    <xdr:sp macro="" textlink="">
      <xdr:nvSpPr>
        <xdr:cNvPr id="66" name="フローチャート: 判断 65">
          <a:extLst>
            <a:ext uri="{FF2B5EF4-FFF2-40B4-BE49-F238E27FC236}">
              <a16:creationId xmlns:a16="http://schemas.microsoft.com/office/drawing/2014/main" id="{4F0EB268-E627-40A2-B268-0362F35EA818}"/>
            </a:ext>
          </a:extLst>
        </xdr:cNvPr>
        <xdr:cNvSpPr/>
      </xdr:nvSpPr>
      <xdr:spPr>
        <a:xfrm>
          <a:off x="3746500" y="6204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154396</xdr:rowOff>
    </xdr:from>
    <xdr:to>
      <xdr:col>15</xdr:col>
      <xdr:colOff>101600</xdr:colOff>
      <xdr:row>36</xdr:row>
      <xdr:rowOff>84546</xdr:rowOff>
    </xdr:to>
    <xdr:sp macro="" textlink="">
      <xdr:nvSpPr>
        <xdr:cNvPr id="67" name="フローチャート: 判断 66">
          <a:extLst>
            <a:ext uri="{FF2B5EF4-FFF2-40B4-BE49-F238E27FC236}">
              <a16:creationId xmlns:a16="http://schemas.microsoft.com/office/drawing/2014/main" id="{6365E94D-6DAF-4326-AB28-88E502345D00}"/>
            </a:ext>
          </a:extLst>
        </xdr:cNvPr>
        <xdr:cNvSpPr/>
      </xdr:nvSpPr>
      <xdr:spPr>
        <a:xfrm>
          <a:off x="2857500" y="615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A86E8998-E221-47B7-9D53-942204F60F98}"/>
            </a:ext>
          </a:extLst>
        </xdr:cNvPr>
        <xdr:cNvSpPr/>
      </xdr:nvSpPr>
      <xdr:spPr>
        <a:xfrm>
          <a:off x="1968500" y="610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53158</xdr:rowOff>
    </xdr:from>
    <xdr:to>
      <xdr:col>6</xdr:col>
      <xdr:colOff>38100</xdr:colOff>
      <xdr:row>35</xdr:row>
      <xdr:rowOff>154758</xdr:rowOff>
    </xdr:to>
    <xdr:sp macro="" textlink="">
      <xdr:nvSpPr>
        <xdr:cNvPr id="69" name="フローチャート: 判断 68">
          <a:extLst>
            <a:ext uri="{FF2B5EF4-FFF2-40B4-BE49-F238E27FC236}">
              <a16:creationId xmlns:a16="http://schemas.microsoft.com/office/drawing/2014/main" id="{DC4CE0A3-8CA5-485B-B9E7-7A8679186453}"/>
            </a:ext>
          </a:extLst>
        </xdr:cNvPr>
        <xdr:cNvSpPr/>
      </xdr:nvSpPr>
      <xdr:spPr>
        <a:xfrm>
          <a:off x="1079500" y="605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DB297C4-E547-43A5-B3A2-72F8F57AD65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A4BCF06-8EAF-4CB3-AA5D-5C49DE1F801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D95D0D3-1C6E-4A95-9609-FC29C412EC4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A49F433-2B4B-4EEA-9E05-55291766E7E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A69E9660-0D62-4C7E-AA53-B5A327B9BB5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33564</xdr:rowOff>
    </xdr:from>
    <xdr:to>
      <xdr:col>24</xdr:col>
      <xdr:colOff>114300</xdr:colOff>
      <xdr:row>35</xdr:row>
      <xdr:rowOff>135164</xdr:rowOff>
    </xdr:to>
    <xdr:sp macro="" textlink="">
      <xdr:nvSpPr>
        <xdr:cNvPr id="75" name="楕円 74">
          <a:extLst>
            <a:ext uri="{FF2B5EF4-FFF2-40B4-BE49-F238E27FC236}">
              <a16:creationId xmlns:a16="http://schemas.microsoft.com/office/drawing/2014/main" id="{C704E349-1EAA-475E-991B-7F43632E2557}"/>
            </a:ext>
          </a:extLst>
        </xdr:cNvPr>
        <xdr:cNvSpPr/>
      </xdr:nvSpPr>
      <xdr:spPr>
        <a:xfrm>
          <a:off x="4584700" y="603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56441</xdr:rowOff>
    </xdr:from>
    <xdr:ext cx="405111" cy="259045"/>
    <xdr:sp macro="" textlink="">
      <xdr:nvSpPr>
        <xdr:cNvPr id="76" name="【道路】&#10;有形固定資産減価償却率該当値テキスト">
          <a:extLst>
            <a:ext uri="{FF2B5EF4-FFF2-40B4-BE49-F238E27FC236}">
              <a16:creationId xmlns:a16="http://schemas.microsoft.com/office/drawing/2014/main" id="{0306AE49-F15D-4497-8263-788A666D3A5A}"/>
            </a:ext>
          </a:extLst>
        </xdr:cNvPr>
        <xdr:cNvSpPr txBox="1"/>
      </xdr:nvSpPr>
      <xdr:spPr>
        <a:xfrm>
          <a:off x="4673600" y="588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4173</xdr:rowOff>
    </xdr:from>
    <xdr:to>
      <xdr:col>20</xdr:col>
      <xdr:colOff>38100</xdr:colOff>
      <xdr:row>35</xdr:row>
      <xdr:rowOff>105773</xdr:rowOff>
    </xdr:to>
    <xdr:sp macro="" textlink="">
      <xdr:nvSpPr>
        <xdr:cNvPr id="77" name="楕円 76">
          <a:extLst>
            <a:ext uri="{FF2B5EF4-FFF2-40B4-BE49-F238E27FC236}">
              <a16:creationId xmlns:a16="http://schemas.microsoft.com/office/drawing/2014/main" id="{6692267E-F205-4A0E-9545-D1FDF7B376B8}"/>
            </a:ext>
          </a:extLst>
        </xdr:cNvPr>
        <xdr:cNvSpPr/>
      </xdr:nvSpPr>
      <xdr:spPr>
        <a:xfrm>
          <a:off x="3746500" y="600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54973</xdr:rowOff>
    </xdr:from>
    <xdr:to>
      <xdr:col>24</xdr:col>
      <xdr:colOff>63500</xdr:colOff>
      <xdr:row>35</xdr:row>
      <xdr:rowOff>84364</xdr:rowOff>
    </xdr:to>
    <xdr:cxnSp macro="">
      <xdr:nvCxnSpPr>
        <xdr:cNvPr id="78" name="直線コネクタ 77">
          <a:extLst>
            <a:ext uri="{FF2B5EF4-FFF2-40B4-BE49-F238E27FC236}">
              <a16:creationId xmlns:a16="http://schemas.microsoft.com/office/drawing/2014/main" id="{680A6C7F-1D8F-4E96-B422-9C5A107A6DE3}"/>
            </a:ext>
          </a:extLst>
        </xdr:cNvPr>
        <xdr:cNvCxnSpPr/>
      </xdr:nvCxnSpPr>
      <xdr:spPr>
        <a:xfrm>
          <a:off x="3797300" y="6055723"/>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149497</xdr:rowOff>
    </xdr:from>
    <xdr:to>
      <xdr:col>15</xdr:col>
      <xdr:colOff>101600</xdr:colOff>
      <xdr:row>35</xdr:row>
      <xdr:rowOff>79647</xdr:rowOff>
    </xdr:to>
    <xdr:sp macro="" textlink="">
      <xdr:nvSpPr>
        <xdr:cNvPr id="79" name="楕円 78">
          <a:extLst>
            <a:ext uri="{FF2B5EF4-FFF2-40B4-BE49-F238E27FC236}">
              <a16:creationId xmlns:a16="http://schemas.microsoft.com/office/drawing/2014/main" id="{CFDFA879-9623-4C75-9D5A-A47501FAC6D4}"/>
            </a:ext>
          </a:extLst>
        </xdr:cNvPr>
        <xdr:cNvSpPr/>
      </xdr:nvSpPr>
      <xdr:spPr>
        <a:xfrm>
          <a:off x="2857500" y="597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28847</xdr:rowOff>
    </xdr:from>
    <xdr:to>
      <xdr:col>19</xdr:col>
      <xdr:colOff>177800</xdr:colOff>
      <xdr:row>35</xdr:row>
      <xdr:rowOff>54973</xdr:rowOff>
    </xdr:to>
    <xdr:cxnSp macro="">
      <xdr:nvCxnSpPr>
        <xdr:cNvPr id="80" name="直線コネクタ 79">
          <a:extLst>
            <a:ext uri="{FF2B5EF4-FFF2-40B4-BE49-F238E27FC236}">
              <a16:creationId xmlns:a16="http://schemas.microsoft.com/office/drawing/2014/main" id="{14AAFDE6-BD26-412C-ABC2-48B4A08BC583}"/>
            </a:ext>
          </a:extLst>
        </xdr:cNvPr>
        <xdr:cNvCxnSpPr/>
      </xdr:nvCxnSpPr>
      <xdr:spPr>
        <a:xfrm>
          <a:off x="2908300" y="602959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90714</xdr:rowOff>
    </xdr:from>
    <xdr:to>
      <xdr:col>10</xdr:col>
      <xdr:colOff>165100</xdr:colOff>
      <xdr:row>35</xdr:row>
      <xdr:rowOff>20864</xdr:rowOff>
    </xdr:to>
    <xdr:sp macro="" textlink="">
      <xdr:nvSpPr>
        <xdr:cNvPr id="81" name="楕円 80">
          <a:extLst>
            <a:ext uri="{FF2B5EF4-FFF2-40B4-BE49-F238E27FC236}">
              <a16:creationId xmlns:a16="http://schemas.microsoft.com/office/drawing/2014/main" id="{D2E45C54-DFB1-488F-8417-380103973AFC}"/>
            </a:ext>
          </a:extLst>
        </xdr:cNvPr>
        <xdr:cNvSpPr/>
      </xdr:nvSpPr>
      <xdr:spPr>
        <a:xfrm>
          <a:off x="1968500" y="592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141514</xdr:rowOff>
    </xdr:from>
    <xdr:to>
      <xdr:col>15</xdr:col>
      <xdr:colOff>50800</xdr:colOff>
      <xdr:row>35</xdr:row>
      <xdr:rowOff>28847</xdr:rowOff>
    </xdr:to>
    <xdr:cxnSp macro="">
      <xdr:nvCxnSpPr>
        <xdr:cNvPr id="82" name="直線コネクタ 81">
          <a:extLst>
            <a:ext uri="{FF2B5EF4-FFF2-40B4-BE49-F238E27FC236}">
              <a16:creationId xmlns:a16="http://schemas.microsoft.com/office/drawing/2014/main" id="{57EE5D9B-C5C9-4EAD-9864-8906CD8492EE}"/>
            </a:ext>
          </a:extLst>
        </xdr:cNvPr>
        <xdr:cNvCxnSpPr/>
      </xdr:nvCxnSpPr>
      <xdr:spPr>
        <a:xfrm>
          <a:off x="2019300" y="597081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33564</xdr:rowOff>
    </xdr:from>
    <xdr:to>
      <xdr:col>6</xdr:col>
      <xdr:colOff>38100</xdr:colOff>
      <xdr:row>35</xdr:row>
      <xdr:rowOff>135164</xdr:rowOff>
    </xdr:to>
    <xdr:sp macro="" textlink="">
      <xdr:nvSpPr>
        <xdr:cNvPr id="83" name="楕円 82">
          <a:extLst>
            <a:ext uri="{FF2B5EF4-FFF2-40B4-BE49-F238E27FC236}">
              <a16:creationId xmlns:a16="http://schemas.microsoft.com/office/drawing/2014/main" id="{68018C88-3933-4145-8A81-31EC138273FB}"/>
            </a:ext>
          </a:extLst>
        </xdr:cNvPr>
        <xdr:cNvSpPr/>
      </xdr:nvSpPr>
      <xdr:spPr>
        <a:xfrm>
          <a:off x="1079500" y="603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141514</xdr:rowOff>
    </xdr:from>
    <xdr:to>
      <xdr:col>10</xdr:col>
      <xdr:colOff>114300</xdr:colOff>
      <xdr:row>35</xdr:row>
      <xdr:rowOff>84364</xdr:rowOff>
    </xdr:to>
    <xdr:cxnSp macro="">
      <xdr:nvCxnSpPr>
        <xdr:cNvPr id="84" name="直線コネクタ 83">
          <a:extLst>
            <a:ext uri="{FF2B5EF4-FFF2-40B4-BE49-F238E27FC236}">
              <a16:creationId xmlns:a16="http://schemas.microsoft.com/office/drawing/2014/main" id="{866684B9-5135-4F15-A1C9-A43187F83A19}"/>
            </a:ext>
          </a:extLst>
        </xdr:cNvPr>
        <xdr:cNvCxnSpPr/>
      </xdr:nvCxnSpPr>
      <xdr:spPr>
        <a:xfrm flipV="1">
          <a:off x="1130300" y="597081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124658</xdr:rowOff>
    </xdr:from>
    <xdr:ext cx="405111" cy="259045"/>
    <xdr:sp macro="" textlink="">
      <xdr:nvSpPr>
        <xdr:cNvPr id="85" name="n_1aveValue【道路】&#10;有形固定資産減価償却率">
          <a:extLst>
            <a:ext uri="{FF2B5EF4-FFF2-40B4-BE49-F238E27FC236}">
              <a16:creationId xmlns:a16="http://schemas.microsoft.com/office/drawing/2014/main" id="{73DF0483-26D3-4CDB-942E-FE96BA9A0D2A}"/>
            </a:ext>
          </a:extLst>
        </xdr:cNvPr>
        <xdr:cNvSpPr txBox="1"/>
      </xdr:nvSpPr>
      <xdr:spPr>
        <a:xfrm>
          <a:off x="3582044" y="6296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75673</xdr:rowOff>
    </xdr:from>
    <xdr:ext cx="405111" cy="259045"/>
    <xdr:sp macro="" textlink="">
      <xdr:nvSpPr>
        <xdr:cNvPr id="86" name="n_2aveValue【道路】&#10;有形固定資産減価償却率">
          <a:extLst>
            <a:ext uri="{FF2B5EF4-FFF2-40B4-BE49-F238E27FC236}">
              <a16:creationId xmlns:a16="http://schemas.microsoft.com/office/drawing/2014/main" id="{51536D06-8BD8-414B-A294-AAEBE06E4FE4}"/>
            </a:ext>
          </a:extLst>
        </xdr:cNvPr>
        <xdr:cNvSpPr txBox="1"/>
      </xdr:nvSpPr>
      <xdr:spPr>
        <a:xfrm>
          <a:off x="2705744" y="6247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26687</xdr:rowOff>
    </xdr:from>
    <xdr:ext cx="405111" cy="259045"/>
    <xdr:sp macro="" textlink="">
      <xdr:nvSpPr>
        <xdr:cNvPr id="87" name="n_3aveValue【道路】&#10;有形固定資産減価償却率">
          <a:extLst>
            <a:ext uri="{FF2B5EF4-FFF2-40B4-BE49-F238E27FC236}">
              <a16:creationId xmlns:a16="http://schemas.microsoft.com/office/drawing/2014/main" id="{92F729E2-8F6A-4AF3-AC31-1519429C2F0E}"/>
            </a:ext>
          </a:extLst>
        </xdr:cNvPr>
        <xdr:cNvSpPr txBox="1"/>
      </xdr:nvSpPr>
      <xdr:spPr>
        <a:xfrm>
          <a:off x="1816744" y="619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145885</xdr:rowOff>
    </xdr:from>
    <xdr:ext cx="405111" cy="259045"/>
    <xdr:sp macro="" textlink="">
      <xdr:nvSpPr>
        <xdr:cNvPr id="88" name="n_4aveValue【道路】&#10;有形固定資産減価償却率">
          <a:extLst>
            <a:ext uri="{FF2B5EF4-FFF2-40B4-BE49-F238E27FC236}">
              <a16:creationId xmlns:a16="http://schemas.microsoft.com/office/drawing/2014/main" id="{4F9662F6-BB94-4584-97DB-08C9204A2056}"/>
            </a:ext>
          </a:extLst>
        </xdr:cNvPr>
        <xdr:cNvSpPr txBox="1"/>
      </xdr:nvSpPr>
      <xdr:spPr>
        <a:xfrm>
          <a:off x="927744" y="6146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122300</xdr:rowOff>
    </xdr:from>
    <xdr:ext cx="405111" cy="259045"/>
    <xdr:sp macro="" textlink="">
      <xdr:nvSpPr>
        <xdr:cNvPr id="89" name="n_1mainValue【道路】&#10;有形固定資産減価償却率">
          <a:extLst>
            <a:ext uri="{FF2B5EF4-FFF2-40B4-BE49-F238E27FC236}">
              <a16:creationId xmlns:a16="http://schemas.microsoft.com/office/drawing/2014/main" id="{5726E821-1DFA-401E-AC80-E184AC8C0799}"/>
            </a:ext>
          </a:extLst>
        </xdr:cNvPr>
        <xdr:cNvSpPr txBox="1"/>
      </xdr:nvSpPr>
      <xdr:spPr>
        <a:xfrm>
          <a:off x="3582044" y="578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96174</xdr:rowOff>
    </xdr:from>
    <xdr:ext cx="405111" cy="259045"/>
    <xdr:sp macro="" textlink="">
      <xdr:nvSpPr>
        <xdr:cNvPr id="90" name="n_2mainValue【道路】&#10;有形固定資産減価償却率">
          <a:extLst>
            <a:ext uri="{FF2B5EF4-FFF2-40B4-BE49-F238E27FC236}">
              <a16:creationId xmlns:a16="http://schemas.microsoft.com/office/drawing/2014/main" id="{D1AD6A1D-7D79-48A5-A4D5-0FBA81547DC8}"/>
            </a:ext>
          </a:extLst>
        </xdr:cNvPr>
        <xdr:cNvSpPr txBox="1"/>
      </xdr:nvSpPr>
      <xdr:spPr>
        <a:xfrm>
          <a:off x="2705744" y="5754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37391</xdr:rowOff>
    </xdr:from>
    <xdr:ext cx="405111" cy="259045"/>
    <xdr:sp macro="" textlink="">
      <xdr:nvSpPr>
        <xdr:cNvPr id="91" name="n_3mainValue【道路】&#10;有形固定資産減価償却率">
          <a:extLst>
            <a:ext uri="{FF2B5EF4-FFF2-40B4-BE49-F238E27FC236}">
              <a16:creationId xmlns:a16="http://schemas.microsoft.com/office/drawing/2014/main" id="{A710FED5-84EB-4C74-A012-682995BA7BC2}"/>
            </a:ext>
          </a:extLst>
        </xdr:cNvPr>
        <xdr:cNvSpPr txBox="1"/>
      </xdr:nvSpPr>
      <xdr:spPr>
        <a:xfrm>
          <a:off x="1816744" y="569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151691</xdr:rowOff>
    </xdr:from>
    <xdr:ext cx="405111" cy="259045"/>
    <xdr:sp macro="" textlink="">
      <xdr:nvSpPr>
        <xdr:cNvPr id="92" name="n_4mainValue【道路】&#10;有形固定資産減価償却率">
          <a:extLst>
            <a:ext uri="{FF2B5EF4-FFF2-40B4-BE49-F238E27FC236}">
              <a16:creationId xmlns:a16="http://schemas.microsoft.com/office/drawing/2014/main" id="{1C0702DD-3DB5-4ED3-A1F0-E67396E34095}"/>
            </a:ext>
          </a:extLst>
        </xdr:cNvPr>
        <xdr:cNvSpPr txBox="1"/>
      </xdr:nvSpPr>
      <xdr:spPr>
        <a:xfrm>
          <a:off x="927744" y="580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E4903129-4C90-4DAA-A8DF-9019AADA09E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B71A0A91-E8B0-4CAF-965D-E66B96CAAA2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590C64B8-F376-4B16-85D8-2D444F8B181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8134908C-F904-4CC4-B3F9-890BF0A2D49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B7F5F776-21D3-4248-BD80-185FDC7CD26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1D3EBB11-EEB3-48BC-BF2B-503DE297D24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F397FC9D-3FBA-4349-9FA0-A90A4D69418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DE25F217-2D29-4131-9E5F-A9A485AA4B5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135C7E72-2497-49C9-B379-F08D7CECCEC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37DFCA75-8497-433A-8C04-381E2D42E3B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5D9051ED-50D7-4FDF-96A2-357678D86997}"/>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4" name="直線コネクタ 103">
          <a:extLst>
            <a:ext uri="{FF2B5EF4-FFF2-40B4-BE49-F238E27FC236}">
              <a16:creationId xmlns:a16="http://schemas.microsoft.com/office/drawing/2014/main" id="{5925F4DE-60DF-4CA5-B70D-32E4FC29A9F4}"/>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5" name="テキスト ボックス 104">
          <a:extLst>
            <a:ext uri="{FF2B5EF4-FFF2-40B4-BE49-F238E27FC236}">
              <a16:creationId xmlns:a16="http://schemas.microsoft.com/office/drawing/2014/main" id="{D79F4A8C-6185-4005-A9C2-495ECF016FA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6" name="直線コネクタ 105">
          <a:extLst>
            <a:ext uri="{FF2B5EF4-FFF2-40B4-BE49-F238E27FC236}">
              <a16:creationId xmlns:a16="http://schemas.microsoft.com/office/drawing/2014/main" id="{4579D646-AA76-4E25-9C4F-DE871B5E02F2}"/>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7" name="テキスト ボックス 106">
          <a:extLst>
            <a:ext uri="{FF2B5EF4-FFF2-40B4-BE49-F238E27FC236}">
              <a16:creationId xmlns:a16="http://schemas.microsoft.com/office/drawing/2014/main" id="{E9E27C6B-788B-40BE-8DF1-2C4528AE4FF7}"/>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8" name="直線コネクタ 107">
          <a:extLst>
            <a:ext uri="{FF2B5EF4-FFF2-40B4-BE49-F238E27FC236}">
              <a16:creationId xmlns:a16="http://schemas.microsoft.com/office/drawing/2014/main" id="{7EF2B6F4-FE76-4DF8-B5EF-F08353B17196}"/>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9" name="テキスト ボックス 108">
          <a:extLst>
            <a:ext uri="{FF2B5EF4-FFF2-40B4-BE49-F238E27FC236}">
              <a16:creationId xmlns:a16="http://schemas.microsoft.com/office/drawing/2014/main" id="{4B4B3433-C719-4D55-8E83-66B57FEEE09A}"/>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0" name="直線コネクタ 109">
          <a:extLst>
            <a:ext uri="{FF2B5EF4-FFF2-40B4-BE49-F238E27FC236}">
              <a16:creationId xmlns:a16="http://schemas.microsoft.com/office/drawing/2014/main" id="{996ECFC3-AA20-4800-962D-C213A095B4FA}"/>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1" name="テキスト ボックス 110">
          <a:extLst>
            <a:ext uri="{FF2B5EF4-FFF2-40B4-BE49-F238E27FC236}">
              <a16:creationId xmlns:a16="http://schemas.microsoft.com/office/drawing/2014/main" id="{AC187007-363F-4B16-9685-21EEA657D388}"/>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2" name="直線コネクタ 111">
          <a:extLst>
            <a:ext uri="{FF2B5EF4-FFF2-40B4-BE49-F238E27FC236}">
              <a16:creationId xmlns:a16="http://schemas.microsoft.com/office/drawing/2014/main" id="{2CC53DAF-4DFE-408C-98CA-54EFD7565C6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3" name="テキスト ボックス 112">
          <a:extLst>
            <a:ext uri="{FF2B5EF4-FFF2-40B4-BE49-F238E27FC236}">
              <a16:creationId xmlns:a16="http://schemas.microsoft.com/office/drawing/2014/main" id="{46D25AB4-8F4D-4BF5-8652-F2A7D5853AB6}"/>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4" name="直線コネクタ 113">
          <a:extLst>
            <a:ext uri="{FF2B5EF4-FFF2-40B4-BE49-F238E27FC236}">
              <a16:creationId xmlns:a16="http://schemas.microsoft.com/office/drawing/2014/main" id="{64252355-9735-4907-BCDE-9FADEDFB7D66}"/>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5" name="テキスト ボックス 114">
          <a:extLst>
            <a:ext uri="{FF2B5EF4-FFF2-40B4-BE49-F238E27FC236}">
              <a16:creationId xmlns:a16="http://schemas.microsoft.com/office/drawing/2014/main" id="{754FF47B-50A2-4F26-9899-70DAB7C99DF8}"/>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AD39388A-1F52-4414-92F9-E6A06B27B2F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7" name="テキスト ボックス 116">
          <a:extLst>
            <a:ext uri="{FF2B5EF4-FFF2-40B4-BE49-F238E27FC236}">
              <a16:creationId xmlns:a16="http://schemas.microsoft.com/office/drawing/2014/main" id="{26A254D2-6831-4FE9-A0BE-76A55CABA36D}"/>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a:extLst>
            <a:ext uri="{FF2B5EF4-FFF2-40B4-BE49-F238E27FC236}">
              <a16:creationId xmlns:a16="http://schemas.microsoft.com/office/drawing/2014/main" id="{C5C8D91F-61D1-4853-8ECF-EA827B9A5E4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9" name="直線コネクタ 118">
          <a:extLst>
            <a:ext uri="{FF2B5EF4-FFF2-40B4-BE49-F238E27FC236}">
              <a16:creationId xmlns:a16="http://schemas.microsoft.com/office/drawing/2014/main" id="{CBD31A23-81FE-44B5-9072-B32D844870F8}"/>
            </a:ext>
          </a:extLst>
        </xdr:cNvPr>
        <xdr:cNvCxnSpPr/>
      </xdr:nvCxnSpPr>
      <xdr:spPr>
        <a:xfrm flipV="1">
          <a:off x="10476865" y="5672763"/>
          <a:ext cx="0" cy="1447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20" name="【道路】&#10;一人当たり延長最小値テキスト">
          <a:extLst>
            <a:ext uri="{FF2B5EF4-FFF2-40B4-BE49-F238E27FC236}">
              <a16:creationId xmlns:a16="http://schemas.microsoft.com/office/drawing/2014/main" id="{31FC8600-2495-4AEF-B744-FB5FE1047068}"/>
            </a:ext>
          </a:extLst>
        </xdr:cNvPr>
        <xdr:cNvSpPr txBox="1"/>
      </xdr:nvSpPr>
      <xdr:spPr>
        <a:xfrm>
          <a:off x="10515600" y="71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21" name="直線コネクタ 120">
          <a:extLst>
            <a:ext uri="{FF2B5EF4-FFF2-40B4-BE49-F238E27FC236}">
              <a16:creationId xmlns:a16="http://schemas.microsoft.com/office/drawing/2014/main" id="{78F28CD7-4F98-4642-83BD-9D41D2089C31}"/>
            </a:ext>
          </a:extLst>
        </xdr:cNvPr>
        <xdr:cNvCxnSpPr/>
      </xdr:nvCxnSpPr>
      <xdr:spPr>
        <a:xfrm>
          <a:off x="10388600" y="7119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22" name="【道路】&#10;一人当たり延長最大値テキスト">
          <a:extLst>
            <a:ext uri="{FF2B5EF4-FFF2-40B4-BE49-F238E27FC236}">
              <a16:creationId xmlns:a16="http://schemas.microsoft.com/office/drawing/2014/main" id="{85EC4403-5889-4BB1-98E3-858F7C5F366D}"/>
            </a:ext>
          </a:extLst>
        </xdr:cNvPr>
        <xdr:cNvSpPr txBox="1"/>
      </xdr:nvSpPr>
      <xdr:spPr>
        <a:xfrm>
          <a:off x="10515600" y="544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23" name="直線コネクタ 122">
          <a:extLst>
            <a:ext uri="{FF2B5EF4-FFF2-40B4-BE49-F238E27FC236}">
              <a16:creationId xmlns:a16="http://schemas.microsoft.com/office/drawing/2014/main" id="{B9A678B2-849B-4CE8-B271-8DA724569322}"/>
            </a:ext>
          </a:extLst>
        </xdr:cNvPr>
        <xdr:cNvCxnSpPr/>
      </xdr:nvCxnSpPr>
      <xdr:spPr>
        <a:xfrm>
          <a:off x="10388600" y="5672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120776</xdr:rowOff>
    </xdr:from>
    <xdr:ext cx="534377" cy="259045"/>
    <xdr:sp macro="" textlink="">
      <xdr:nvSpPr>
        <xdr:cNvPr id="124" name="【道路】&#10;一人当たり延長平均値テキスト">
          <a:extLst>
            <a:ext uri="{FF2B5EF4-FFF2-40B4-BE49-F238E27FC236}">
              <a16:creationId xmlns:a16="http://schemas.microsoft.com/office/drawing/2014/main" id="{2A64A55B-349E-492E-9FB1-E3DE4E58C697}"/>
            </a:ext>
          </a:extLst>
        </xdr:cNvPr>
        <xdr:cNvSpPr txBox="1"/>
      </xdr:nvSpPr>
      <xdr:spPr>
        <a:xfrm>
          <a:off x="10515600" y="62929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5" name="フローチャート: 判断 124">
          <a:extLst>
            <a:ext uri="{FF2B5EF4-FFF2-40B4-BE49-F238E27FC236}">
              <a16:creationId xmlns:a16="http://schemas.microsoft.com/office/drawing/2014/main" id="{17EBB0B0-154E-4691-A1FD-049467E5A328}"/>
            </a:ext>
          </a:extLst>
        </xdr:cNvPr>
        <xdr:cNvSpPr/>
      </xdr:nvSpPr>
      <xdr:spPr>
        <a:xfrm>
          <a:off x="10426700" y="644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6" name="フローチャート: 判断 125">
          <a:extLst>
            <a:ext uri="{FF2B5EF4-FFF2-40B4-BE49-F238E27FC236}">
              <a16:creationId xmlns:a16="http://schemas.microsoft.com/office/drawing/2014/main" id="{6E2DAAE7-A0FE-4789-9B75-D9B8211F800D}"/>
            </a:ext>
          </a:extLst>
        </xdr:cNvPr>
        <xdr:cNvSpPr/>
      </xdr:nvSpPr>
      <xdr:spPr>
        <a:xfrm>
          <a:off x="9588500" y="647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7" name="フローチャート: 判断 126">
          <a:extLst>
            <a:ext uri="{FF2B5EF4-FFF2-40B4-BE49-F238E27FC236}">
              <a16:creationId xmlns:a16="http://schemas.microsoft.com/office/drawing/2014/main" id="{2DCC7F8E-0956-4D80-B05B-B6EE32CD2D2E}"/>
            </a:ext>
          </a:extLst>
        </xdr:cNvPr>
        <xdr:cNvSpPr/>
      </xdr:nvSpPr>
      <xdr:spPr>
        <a:xfrm>
          <a:off x="8699500" y="6483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8" name="フローチャート: 判断 127">
          <a:extLst>
            <a:ext uri="{FF2B5EF4-FFF2-40B4-BE49-F238E27FC236}">
              <a16:creationId xmlns:a16="http://schemas.microsoft.com/office/drawing/2014/main" id="{FED7A8E4-B9F2-45E2-9330-56B3D25605BC}"/>
            </a:ext>
          </a:extLst>
        </xdr:cNvPr>
        <xdr:cNvSpPr/>
      </xdr:nvSpPr>
      <xdr:spPr>
        <a:xfrm>
          <a:off x="7810500" y="6493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83638</xdr:rowOff>
    </xdr:from>
    <xdr:to>
      <xdr:col>36</xdr:col>
      <xdr:colOff>165100</xdr:colOff>
      <xdr:row>39</xdr:row>
      <xdr:rowOff>13788</xdr:rowOff>
    </xdr:to>
    <xdr:sp macro="" textlink="">
      <xdr:nvSpPr>
        <xdr:cNvPr id="129" name="フローチャート: 判断 128">
          <a:extLst>
            <a:ext uri="{FF2B5EF4-FFF2-40B4-BE49-F238E27FC236}">
              <a16:creationId xmlns:a16="http://schemas.microsoft.com/office/drawing/2014/main" id="{AF46C2C1-069D-4D6A-892F-201018FA26CC}"/>
            </a:ext>
          </a:extLst>
        </xdr:cNvPr>
        <xdr:cNvSpPr/>
      </xdr:nvSpPr>
      <xdr:spPr>
        <a:xfrm>
          <a:off x="6921500" y="659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4AAC34B-CD32-40DC-90B6-3CC5F27DA8A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A5D95F0E-4A28-439A-94B7-14DD102F569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CE199302-D55B-47C0-A088-307FDE2E318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783E1308-8C47-4A2F-A807-04E29620589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56A330EE-60F7-483A-B3A9-7C92DF1587F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51635</xdr:rowOff>
    </xdr:from>
    <xdr:to>
      <xdr:col>55</xdr:col>
      <xdr:colOff>50800</xdr:colOff>
      <xdr:row>39</xdr:row>
      <xdr:rowOff>153235</xdr:rowOff>
    </xdr:to>
    <xdr:sp macro="" textlink="">
      <xdr:nvSpPr>
        <xdr:cNvPr id="135" name="楕円 134">
          <a:extLst>
            <a:ext uri="{FF2B5EF4-FFF2-40B4-BE49-F238E27FC236}">
              <a16:creationId xmlns:a16="http://schemas.microsoft.com/office/drawing/2014/main" id="{2FDA659F-369B-472D-ABC6-C40963B4FFB9}"/>
            </a:ext>
          </a:extLst>
        </xdr:cNvPr>
        <xdr:cNvSpPr/>
      </xdr:nvSpPr>
      <xdr:spPr>
        <a:xfrm>
          <a:off x="10426700" y="673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30062</xdr:rowOff>
    </xdr:from>
    <xdr:ext cx="469744" cy="259045"/>
    <xdr:sp macro="" textlink="">
      <xdr:nvSpPr>
        <xdr:cNvPr id="136" name="【道路】&#10;一人当たり延長該当値テキスト">
          <a:extLst>
            <a:ext uri="{FF2B5EF4-FFF2-40B4-BE49-F238E27FC236}">
              <a16:creationId xmlns:a16="http://schemas.microsoft.com/office/drawing/2014/main" id="{2FA2C0F6-C963-4428-B702-C231B3632103}"/>
            </a:ext>
          </a:extLst>
        </xdr:cNvPr>
        <xdr:cNvSpPr txBox="1"/>
      </xdr:nvSpPr>
      <xdr:spPr>
        <a:xfrm>
          <a:off x="10515600" y="6716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62194</xdr:rowOff>
    </xdr:from>
    <xdr:to>
      <xdr:col>50</xdr:col>
      <xdr:colOff>165100</xdr:colOff>
      <xdr:row>39</xdr:row>
      <xdr:rowOff>163794</xdr:rowOff>
    </xdr:to>
    <xdr:sp macro="" textlink="">
      <xdr:nvSpPr>
        <xdr:cNvPr id="137" name="楕円 136">
          <a:extLst>
            <a:ext uri="{FF2B5EF4-FFF2-40B4-BE49-F238E27FC236}">
              <a16:creationId xmlns:a16="http://schemas.microsoft.com/office/drawing/2014/main" id="{90A5D8FA-81EB-4249-A6C3-22E67F978A0C}"/>
            </a:ext>
          </a:extLst>
        </xdr:cNvPr>
        <xdr:cNvSpPr/>
      </xdr:nvSpPr>
      <xdr:spPr>
        <a:xfrm>
          <a:off x="9588500" y="674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102435</xdr:rowOff>
    </xdr:from>
    <xdr:to>
      <xdr:col>55</xdr:col>
      <xdr:colOff>0</xdr:colOff>
      <xdr:row>39</xdr:row>
      <xdr:rowOff>112994</xdr:rowOff>
    </xdr:to>
    <xdr:cxnSp macro="">
      <xdr:nvCxnSpPr>
        <xdr:cNvPr id="138" name="直線コネクタ 137">
          <a:extLst>
            <a:ext uri="{FF2B5EF4-FFF2-40B4-BE49-F238E27FC236}">
              <a16:creationId xmlns:a16="http://schemas.microsoft.com/office/drawing/2014/main" id="{BB35BCE2-BF0F-4D53-97E3-F95638BD3572}"/>
            </a:ext>
          </a:extLst>
        </xdr:cNvPr>
        <xdr:cNvCxnSpPr/>
      </xdr:nvCxnSpPr>
      <xdr:spPr>
        <a:xfrm flipV="1">
          <a:off x="9639300" y="6788985"/>
          <a:ext cx="838200" cy="1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70358</xdr:rowOff>
    </xdr:from>
    <xdr:to>
      <xdr:col>46</xdr:col>
      <xdr:colOff>38100</xdr:colOff>
      <xdr:row>40</xdr:row>
      <xdr:rowOff>508</xdr:rowOff>
    </xdr:to>
    <xdr:sp macro="" textlink="">
      <xdr:nvSpPr>
        <xdr:cNvPr id="139" name="楕円 138">
          <a:extLst>
            <a:ext uri="{FF2B5EF4-FFF2-40B4-BE49-F238E27FC236}">
              <a16:creationId xmlns:a16="http://schemas.microsoft.com/office/drawing/2014/main" id="{32849270-E0D8-4765-80F3-4C68C03D1C16}"/>
            </a:ext>
          </a:extLst>
        </xdr:cNvPr>
        <xdr:cNvSpPr/>
      </xdr:nvSpPr>
      <xdr:spPr>
        <a:xfrm>
          <a:off x="8699500" y="675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112994</xdr:rowOff>
    </xdr:from>
    <xdr:to>
      <xdr:col>50</xdr:col>
      <xdr:colOff>114300</xdr:colOff>
      <xdr:row>39</xdr:row>
      <xdr:rowOff>121158</xdr:rowOff>
    </xdr:to>
    <xdr:cxnSp macro="">
      <xdr:nvCxnSpPr>
        <xdr:cNvPr id="140" name="直線コネクタ 139">
          <a:extLst>
            <a:ext uri="{FF2B5EF4-FFF2-40B4-BE49-F238E27FC236}">
              <a16:creationId xmlns:a16="http://schemas.microsoft.com/office/drawing/2014/main" id="{8DCC39D2-8E5E-4765-9FF2-578258C249F6}"/>
            </a:ext>
          </a:extLst>
        </xdr:cNvPr>
        <xdr:cNvCxnSpPr/>
      </xdr:nvCxnSpPr>
      <xdr:spPr>
        <a:xfrm flipV="1">
          <a:off x="8750300" y="679954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73623</xdr:rowOff>
    </xdr:from>
    <xdr:to>
      <xdr:col>41</xdr:col>
      <xdr:colOff>101600</xdr:colOff>
      <xdr:row>40</xdr:row>
      <xdr:rowOff>3773</xdr:rowOff>
    </xdr:to>
    <xdr:sp macro="" textlink="">
      <xdr:nvSpPr>
        <xdr:cNvPr id="141" name="楕円 140">
          <a:extLst>
            <a:ext uri="{FF2B5EF4-FFF2-40B4-BE49-F238E27FC236}">
              <a16:creationId xmlns:a16="http://schemas.microsoft.com/office/drawing/2014/main" id="{A9E226EA-D7F0-40B3-9E59-DD0AD0314F38}"/>
            </a:ext>
          </a:extLst>
        </xdr:cNvPr>
        <xdr:cNvSpPr/>
      </xdr:nvSpPr>
      <xdr:spPr>
        <a:xfrm>
          <a:off x="7810500" y="6760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121158</xdr:rowOff>
    </xdr:from>
    <xdr:to>
      <xdr:col>45</xdr:col>
      <xdr:colOff>177800</xdr:colOff>
      <xdr:row>39</xdr:row>
      <xdr:rowOff>124423</xdr:rowOff>
    </xdr:to>
    <xdr:cxnSp macro="">
      <xdr:nvCxnSpPr>
        <xdr:cNvPr id="142" name="直線コネクタ 141">
          <a:extLst>
            <a:ext uri="{FF2B5EF4-FFF2-40B4-BE49-F238E27FC236}">
              <a16:creationId xmlns:a16="http://schemas.microsoft.com/office/drawing/2014/main" id="{2DCB17C3-6348-4C90-A07D-C6F9D125CF77}"/>
            </a:ext>
          </a:extLst>
        </xdr:cNvPr>
        <xdr:cNvCxnSpPr/>
      </xdr:nvCxnSpPr>
      <xdr:spPr>
        <a:xfrm flipV="1">
          <a:off x="7861300" y="680770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80373</xdr:rowOff>
    </xdr:from>
    <xdr:to>
      <xdr:col>36</xdr:col>
      <xdr:colOff>165100</xdr:colOff>
      <xdr:row>40</xdr:row>
      <xdr:rowOff>10523</xdr:rowOff>
    </xdr:to>
    <xdr:sp macro="" textlink="">
      <xdr:nvSpPr>
        <xdr:cNvPr id="143" name="楕円 142">
          <a:extLst>
            <a:ext uri="{FF2B5EF4-FFF2-40B4-BE49-F238E27FC236}">
              <a16:creationId xmlns:a16="http://schemas.microsoft.com/office/drawing/2014/main" id="{9D777E5C-DF70-415A-A934-85F48559F767}"/>
            </a:ext>
          </a:extLst>
        </xdr:cNvPr>
        <xdr:cNvSpPr/>
      </xdr:nvSpPr>
      <xdr:spPr>
        <a:xfrm>
          <a:off x="6921500" y="676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124423</xdr:rowOff>
    </xdr:from>
    <xdr:to>
      <xdr:col>41</xdr:col>
      <xdr:colOff>50800</xdr:colOff>
      <xdr:row>39</xdr:row>
      <xdr:rowOff>131173</xdr:rowOff>
    </xdr:to>
    <xdr:cxnSp macro="">
      <xdr:nvCxnSpPr>
        <xdr:cNvPr id="144" name="直線コネクタ 143">
          <a:extLst>
            <a:ext uri="{FF2B5EF4-FFF2-40B4-BE49-F238E27FC236}">
              <a16:creationId xmlns:a16="http://schemas.microsoft.com/office/drawing/2014/main" id="{DA31FB23-27C9-499F-8450-50ECE341F1B7}"/>
            </a:ext>
          </a:extLst>
        </xdr:cNvPr>
        <xdr:cNvCxnSpPr/>
      </xdr:nvCxnSpPr>
      <xdr:spPr>
        <a:xfrm flipV="1">
          <a:off x="6972300" y="6810973"/>
          <a:ext cx="889000" cy="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75382</xdr:rowOff>
    </xdr:from>
    <xdr:ext cx="534377" cy="259045"/>
    <xdr:sp macro="" textlink="">
      <xdr:nvSpPr>
        <xdr:cNvPr id="145" name="n_1aveValue【道路】&#10;一人当たり延長">
          <a:extLst>
            <a:ext uri="{FF2B5EF4-FFF2-40B4-BE49-F238E27FC236}">
              <a16:creationId xmlns:a16="http://schemas.microsoft.com/office/drawing/2014/main" id="{1982C3B2-354A-491E-ABC5-4BEA99C17C8C}"/>
            </a:ext>
          </a:extLst>
        </xdr:cNvPr>
        <xdr:cNvSpPr txBox="1"/>
      </xdr:nvSpPr>
      <xdr:spPr>
        <a:xfrm>
          <a:off x="9359411" y="624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86704</xdr:rowOff>
    </xdr:from>
    <xdr:ext cx="469744" cy="259045"/>
    <xdr:sp macro="" textlink="">
      <xdr:nvSpPr>
        <xdr:cNvPr id="146" name="n_2aveValue【道路】&#10;一人当たり延長">
          <a:extLst>
            <a:ext uri="{FF2B5EF4-FFF2-40B4-BE49-F238E27FC236}">
              <a16:creationId xmlns:a16="http://schemas.microsoft.com/office/drawing/2014/main" id="{8A18B3CD-0C27-4753-A27C-EF9A55BD36FE}"/>
            </a:ext>
          </a:extLst>
        </xdr:cNvPr>
        <xdr:cNvSpPr txBox="1"/>
      </xdr:nvSpPr>
      <xdr:spPr>
        <a:xfrm>
          <a:off x="8515427" y="625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96936</xdr:rowOff>
    </xdr:from>
    <xdr:ext cx="469744" cy="259045"/>
    <xdr:sp macro="" textlink="">
      <xdr:nvSpPr>
        <xdr:cNvPr id="147" name="n_3aveValue【道路】&#10;一人当たり延長">
          <a:extLst>
            <a:ext uri="{FF2B5EF4-FFF2-40B4-BE49-F238E27FC236}">
              <a16:creationId xmlns:a16="http://schemas.microsoft.com/office/drawing/2014/main" id="{9D6F8079-FB25-426C-AA80-5C683CFF1672}"/>
            </a:ext>
          </a:extLst>
        </xdr:cNvPr>
        <xdr:cNvSpPr txBox="1"/>
      </xdr:nvSpPr>
      <xdr:spPr>
        <a:xfrm>
          <a:off x="7626427" y="6269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30316</xdr:rowOff>
    </xdr:from>
    <xdr:ext cx="469744" cy="259045"/>
    <xdr:sp macro="" textlink="">
      <xdr:nvSpPr>
        <xdr:cNvPr id="148" name="n_4aveValue【道路】&#10;一人当たり延長">
          <a:extLst>
            <a:ext uri="{FF2B5EF4-FFF2-40B4-BE49-F238E27FC236}">
              <a16:creationId xmlns:a16="http://schemas.microsoft.com/office/drawing/2014/main" id="{C46B5006-8D30-4ED5-A28B-18FC751BF87C}"/>
            </a:ext>
          </a:extLst>
        </xdr:cNvPr>
        <xdr:cNvSpPr txBox="1"/>
      </xdr:nvSpPr>
      <xdr:spPr>
        <a:xfrm>
          <a:off x="6737427" y="637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154921</xdr:rowOff>
    </xdr:from>
    <xdr:ext cx="469744" cy="259045"/>
    <xdr:sp macro="" textlink="">
      <xdr:nvSpPr>
        <xdr:cNvPr id="149" name="n_1mainValue【道路】&#10;一人当たり延長">
          <a:extLst>
            <a:ext uri="{FF2B5EF4-FFF2-40B4-BE49-F238E27FC236}">
              <a16:creationId xmlns:a16="http://schemas.microsoft.com/office/drawing/2014/main" id="{C34CF936-C26C-495E-9A74-BA2190A573BB}"/>
            </a:ext>
          </a:extLst>
        </xdr:cNvPr>
        <xdr:cNvSpPr txBox="1"/>
      </xdr:nvSpPr>
      <xdr:spPr>
        <a:xfrm>
          <a:off x="9391727" y="6841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163085</xdr:rowOff>
    </xdr:from>
    <xdr:ext cx="469744" cy="259045"/>
    <xdr:sp macro="" textlink="">
      <xdr:nvSpPr>
        <xdr:cNvPr id="150" name="n_2mainValue【道路】&#10;一人当たり延長">
          <a:extLst>
            <a:ext uri="{FF2B5EF4-FFF2-40B4-BE49-F238E27FC236}">
              <a16:creationId xmlns:a16="http://schemas.microsoft.com/office/drawing/2014/main" id="{605D6FD5-9FC9-4E55-8FCB-8839156E4ABB}"/>
            </a:ext>
          </a:extLst>
        </xdr:cNvPr>
        <xdr:cNvSpPr txBox="1"/>
      </xdr:nvSpPr>
      <xdr:spPr>
        <a:xfrm>
          <a:off x="8515427" y="684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166350</xdr:rowOff>
    </xdr:from>
    <xdr:ext cx="469744" cy="259045"/>
    <xdr:sp macro="" textlink="">
      <xdr:nvSpPr>
        <xdr:cNvPr id="151" name="n_3mainValue【道路】&#10;一人当たり延長">
          <a:extLst>
            <a:ext uri="{FF2B5EF4-FFF2-40B4-BE49-F238E27FC236}">
              <a16:creationId xmlns:a16="http://schemas.microsoft.com/office/drawing/2014/main" id="{02ED4702-23FB-483B-B6C2-144556D21642}"/>
            </a:ext>
          </a:extLst>
        </xdr:cNvPr>
        <xdr:cNvSpPr txBox="1"/>
      </xdr:nvSpPr>
      <xdr:spPr>
        <a:xfrm>
          <a:off x="7626427" y="6852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1650</xdr:rowOff>
    </xdr:from>
    <xdr:ext cx="469744" cy="259045"/>
    <xdr:sp macro="" textlink="">
      <xdr:nvSpPr>
        <xdr:cNvPr id="152" name="n_4mainValue【道路】&#10;一人当たり延長">
          <a:extLst>
            <a:ext uri="{FF2B5EF4-FFF2-40B4-BE49-F238E27FC236}">
              <a16:creationId xmlns:a16="http://schemas.microsoft.com/office/drawing/2014/main" id="{2E753E9D-F107-4B89-B153-2646A233AF79}"/>
            </a:ext>
          </a:extLst>
        </xdr:cNvPr>
        <xdr:cNvSpPr txBox="1"/>
      </xdr:nvSpPr>
      <xdr:spPr>
        <a:xfrm>
          <a:off x="6737427" y="6859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BAF42DE1-FCAA-4C89-A557-229FAF5A7C2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3BD1F3D3-6CAA-4458-A6E4-7FEFE273583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591F8722-AF47-4618-86F0-E5FCA4DF8A5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0703059F-98DB-4456-8BA6-E08EDD3569F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DF124B61-C218-4E0F-8B4C-C640821878C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D60E84C8-A9B0-4F03-868B-5446A24EFA5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C84F698F-C239-4709-96C5-B15DC83BCD5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68DEE837-E420-43E6-A2CC-CC461E7EC69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1" name="テキスト ボックス 160">
          <a:extLst>
            <a:ext uri="{FF2B5EF4-FFF2-40B4-BE49-F238E27FC236}">
              <a16:creationId xmlns:a16="http://schemas.microsoft.com/office/drawing/2014/main" id="{C19778DB-01F9-45B8-B285-374EA6052C7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B7156190-AE3D-42CC-8567-7BF3103EDBB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3" name="テキスト ボックス 162">
          <a:extLst>
            <a:ext uri="{FF2B5EF4-FFF2-40B4-BE49-F238E27FC236}">
              <a16:creationId xmlns:a16="http://schemas.microsoft.com/office/drawing/2014/main" id="{C492A13D-2B49-4703-9835-8A918A6E92CF}"/>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4" name="直線コネクタ 163">
          <a:extLst>
            <a:ext uri="{FF2B5EF4-FFF2-40B4-BE49-F238E27FC236}">
              <a16:creationId xmlns:a16="http://schemas.microsoft.com/office/drawing/2014/main" id="{A1805BC4-D64A-43DE-BCB3-EFCF9730F814}"/>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5" name="テキスト ボックス 164">
          <a:extLst>
            <a:ext uri="{FF2B5EF4-FFF2-40B4-BE49-F238E27FC236}">
              <a16:creationId xmlns:a16="http://schemas.microsoft.com/office/drawing/2014/main" id="{8592D658-1D8E-4E89-A281-2B2CADA93075}"/>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6" name="直線コネクタ 165">
          <a:extLst>
            <a:ext uri="{FF2B5EF4-FFF2-40B4-BE49-F238E27FC236}">
              <a16:creationId xmlns:a16="http://schemas.microsoft.com/office/drawing/2014/main" id="{4BC58CA6-46C8-4FE8-BAFB-BF6F7C7216B5}"/>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7" name="テキスト ボックス 166">
          <a:extLst>
            <a:ext uri="{FF2B5EF4-FFF2-40B4-BE49-F238E27FC236}">
              <a16:creationId xmlns:a16="http://schemas.microsoft.com/office/drawing/2014/main" id="{0DAA4F24-655D-4B28-A823-A056771CEE8D}"/>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8" name="直線コネクタ 167">
          <a:extLst>
            <a:ext uri="{FF2B5EF4-FFF2-40B4-BE49-F238E27FC236}">
              <a16:creationId xmlns:a16="http://schemas.microsoft.com/office/drawing/2014/main" id="{F03FCA84-DE8B-4889-B4EB-A7E83C3C20DF}"/>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9" name="テキスト ボックス 168">
          <a:extLst>
            <a:ext uri="{FF2B5EF4-FFF2-40B4-BE49-F238E27FC236}">
              <a16:creationId xmlns:a16="http://schemas.microsoft.com/office/drawing/2014/main" id="{C37309E6-76E5-46BA-92D9-FC638FF8DABA}"/>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70" name="直線コネクタ 169">
          <a:extLst>
            <a:ext uri="{FF2B5EF4-FFF2-40B4-BE49-F238E27FC236}">
              <a16:creationId xmlns:a16="http://schemas.microsoft.com/office/drawing/2014/main" id="{EA928F8D-1F7B-4ABD-92C4-DB4F70092C6C}"/>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71" name="テキスト ボックス 170">
          <a:extLst>
            <a:ext uri="{FF2B5EF4-FFF2-40B4-BE49-F238E27FC236}">
              <a16:creationId xmlns:a16="http://schemas.microsoft.com/office/drawing/2014/main" id="{354334D3-0B12-4BA5-8C93-A913CC0D4286}"/>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FA0F8F50-14F0-42E3-92E0-2E13D4C168F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3" name="テキスト ボックス 172">
          <a:extLst>
            <a:ext uri="{FF2B5EF4-FFF2-40B4-BE49-F238E27FC236}">
              <a16:creationId xmlns:a16="http://schemas.microsoft.com/office/drawing/2014/main" id="{88771AC3-17EB-4D1D-BD9D-D2C726DE77EE}"/>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B04A4E26-1F4F-487A-92FF-68FAD17004F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162306</xdr:rowOff>
    </xdr:from>
    <xdr:to>
      <xdr:col>24</xdr:col>
      <xdr:colOff>62865</xdr:colOff>
      <xdr:row>64</xdr:row>
      <xdr:rowOff>18288</xdr:rowOff>
    </xdr:to>
    <xdr:cxnSp macro="">
      <xdr:nvCxnSpPr>
        <xdr:cNvPr id="175" name="直線コネクタ 174">
          <a:extLst>
            <a:ext uri="{FF2B5EF4-FFF2-40B4-BE49-F238E27FC236}">
              <a16:creationId xmlns:a16="http://schemas.microsoft.com/office/drawing/2014/main" id="{6CDABF59-F87E-4037-B4B1-B920BC5D7475}"/>
            </a:ext>
          </a:extLst>
        </xdr:cNvPr>
        <xdr:cNvCxnSpPr/>
      </xdr:nvCxnSpPr>
      <xdr:spPr>
        <a:xfrm flipV="1">
          <a:off x="4634865" y="9592056"/>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22115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25665852-E757-4855-BF89-80E6E00E2E87}"/>
            </a:ext>
          </a:extLst>
        </xdr:cNvPr>
        <xdr:cNvSpPr txBox="1"/>
      </xdr:nvSpPr>
      <xdr:spPr>
        <a:xfrm>
          <a:off x="4673600" y="1099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18288</xdr:rowOff>
    </xdr:from>
    <xdr:to>
      <xdr:col>24</xdr:col>
      <xdr:colOff>152400</xdr:colOff>
      <xdr:row>64</xdr:row>
      <xdr:rowOff>18288</xdr:rowOff>
    </xdr:to>
    <xdr:cxnSp macro="">
      <xdr:nvCxnSpPr>
        <xdr:cNvPr id="177" name="直線コネクタ 176">
          <a:extLst>
            <a:ext uri="{FF2B5EF4-FFF2-40B4-BE49-F238E27FC236}">
              <a16:creationId xmlns:a16="http://schemas.microsoft.com/office/drawing/2014/main" id="{2E748EA4-5795-4E18-AC87-E81AE433224F}"/>
            </a:ext>
          </a:extLst>
        </xdr:cNvPr>
        <xdr:cNvCxnSpPr/>
      </xdr:nvCxnSpPr>
      <xdr:spPr>
        <a:xfrm>
          <a:off x="4546600" y="10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108983</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id="{CC87B98F-EBA5-4D36-953E-24B44CA1CD85}"/>
            </a:ext>
          </a:extLst>
        </xdr:cNvPr>
        <xdr:cNvSpPr txBox="1"/>
      </xdr:nvSpPr>
      <xdr:spPr>
        <a:xfrm>
          <a:off x="4673600" y="9367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162306</xdr:rowOff>
    </xdr:from>
    <xdr:to>
      <xdr:col>24</xdr:col>
      <xdr:colOff>152400</xdr:colOff>
      <xdr:row>55</xdr:row>
      <xdr:rowOff>162306</xdr:rowOff>
    </xdr:to>
    <xdr:cxnSp macro="">
      <xdr:nvCxnSpPr>
        <xdr:cNvPr id="179" name="直線コネクタ 178">
          <a:extLst>
            <a:ext uri="{FF2B5EF4-FFF2-40B4-BE49-F238E27FC236}">
              <a16:creationId xmlns:a16="http://schemas.microsoft.com/office/drawing/2014/main" id="{358670CB-118C-409B-9822-401F4521D85F}"/>
            </a:ext>
          </a:extLst>
        </xdr:cNvPr>
        <xdr:cNvCxnSpPr/>
      </xdr:nvCxnSpPr>
      <xdr:spPr>
        <a:xfrm>
          <a:off x="4546600" y="959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40657</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233F2718-34C4-4FB1-B2D3-26DC91B7FE51}"/>
            </a:ext>
          </a:extLst>
        </xdr:cNvPr>
        <xdr:cNvSpPr txBox="1"/>
      </xdr:nvSpPr>
      <xdr:spPr>
        <a:xfrm>
          <a:off x="4673600" y="1015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1" name="フローチャート: 判断 180">
          <a:extLst>
            <a:ext uri="{FF2B5EF4-FFF2-40B4-BE49-F238E27FC236}">
              <a16:creationId xmlns:a16="http://schemas.microsoft.com/office/drawing/2014/main" id="{B19BE44B-2B67-4E01-A011-31601E565E40}"/>
            </a:ext>
          </a:extLst>
        </xdr:cNvPr>
        <xdr:cNvSpPr/>
      </xdr:nvSpPr>
      <xdr:spPr>
        <a:xfrm>
          <a:off x="45847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157226</xdr:rowOff>
    </xdr:from>
    <xdr:to>
      <xdr:col>20</xdr:col>
      <xdr:colOff>38100</xdr:colOff>
      <xdr:row>60</xdr:row>
      <xdr:rowOff>87376</xdr:rowOff>
    </xdr:to>
    <xdr:sp macro="" textlink="">
      <xdr:nvSpPr>
        <xdr:cNvPr id="182" name="フローチャート: 判断 181">
          <a:extLst>
            <a:ext uri="{FF2B5EF4-FFF2-40B4-BE49-F238E27FC236}">
              <a16:creationId xmlns:a16="http://schemas.microsoft.com/office/drawing/2014/main" id="{4724C4AF-9472-4CE0-8E52-AC6467BAB479}"/>
            </a:ext>
          </a:extLst>
        </xdr:cNvPr>
        <xdr:cNvSpPr/>
      </xdr:nvSpPr>
      <xdr:spPr>
        <a:xfrm>
          <a:off x="3746500" y="1027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111506</xdr:rowOff>
    </xdr:from>
    <xdr:to>
      <xdr:col>15</xdr:col>
      <xdr:colOff>101600</xdr:colOff>
      <xdr:row>60</xdr:row>
      <xdr:rowOff>41656</xdr:rowOff>
    </xdr:to>
    <xdr:sp macro="" textlink="">
      <xdr:nvSpPr>
        <xdr:cNvPr id="183" name="フローチャート: 判断 182">
          <a:extLst>
            <a:ext uri="{FF2B5EF4-FFF2-40B4-BE49-F238E27FC236}">
              <a16:creationId xmlns:a16="http://schemas.microsoft.com/office/drawing/2014/main" id="{6F964235-9175-47F8-9B09-6BA581194AFE}"/>
            </a:ext>
          </a:extLst>
        </xdr:cNvPr>
        <xdr:cNvSpPr/>
      </xdr:nvSpPr>
      <xdr:spPr>
        <a:xfrm>
          <a:off x="2857500" y="1022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56642</xdr:rowOff>
    </xdr:from>
    <xdr:to>
      <xdr:col>10</xdr:col>
      <xdr:colOff>165100</xdr:colOff>
      <xdr:row>59</xdr:row>
      <xdr:rowOff>158242</xdr:rowOff>
    </xdr:to>
    <xdr:sp macro="" textlink="">
      <xdr:nvSpPr>
        <xdr:cNvPr id="184" name="フローチャート: 判断 183">
          <a:extLst>
            <a:ext uri="{FF2B5EF4-FFF2-40B4-BE49-F238E27FC236}">
              <a16:creationId xmlns:a16="http://schemas.microsoft.com/office/drawing/2014/main" id="{88411E92-E6E0-43B1-9A99-D6BAED32B095}"/>
            </a:ext>
          </a:extLst>
        </xdr:cNvPr>
        <xdr:cNvSpPr/>
      </xdr:nvSpPr>
      <xdr:spPr>
        <a:xfrm>
          <a:off x="1968500" y="1017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159512</xdr:rowOff>
    </xdr:from>
    <xdr:to>
      <xdr:col>6</xdr:col>
      <xdr:colOff>38100</xdr:colOff>
      <xdr:row>59</xdr:row>
      <xdr:rowOff>89662</xdr:rowOff>
    </xdr:to>
    <xdr:sp macro="" textlink="">
      <xdr:nvSpPr>
        <xdr:cNvPr id="185" name="フローチャート: 判断 184">
          <a:extLst>
            <a:ext uri="{FF2B5EF4-FFF2-40B4-BE49-F238E27FC236}">
              <a16:creationId xmlns:a16="http://schemas.microsoft.com/office/drawing/2014/main" id="{B82977C9-8D52-4369-B9E6-49896205E50E}"/>
            </a:ext>
          </a:extLst>
        </xdr:cNvPr>
        <xdr:cNvSpPr/>
      </xdr:nvSpPr>
      <xdr:spPr>
        <a:xfrm>
          <a:off x="1079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5693EC2-A181-4065-BC6E-51424EEEB7C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7AD5F74-1802-4D66-8259-B33E85164B7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8959B54-CD18-4B3E-8909-46CC2BED8AF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AF59AF6-A69F-49DC-B450-BB404E2B584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E63DA02A-E987-4FD9-B14E-14533C064BE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104648</xdr:rowOff>
    </xdr:from>
    <xdr:to>
      <xdr:col>24</xdr:col>
      <xdr:colOff>114300</xdr:colOff>
      <xdr:row>63</xdr:row>
      <xdr:rowOff>34798</xdr:rowOff>
    </xdr:to>
    <xdr:sp macro="" textlink="">
      <xdr:nvSpPr>
        <xdr:cNvPr id="191" name="楕円 190">
          <a:extLst>
            <a:ext uri="{FF2B5EF4-FFF2-40B4-BE49-F238E27FC236}">
              <a16:creationId xmlns:a16="http://schemas.microsoft.com/office/drawing/2014/main" id="{0EB877E7-F43D-4D2F-B513-DA9DB3E29DAE}"/>
            </a:ext>
          </a:extLst>
        </xdr:cNvPr>
        <xdr:cNvSpPr/>
      </xdr:nvSpPr>
      <xdr:spPr>
        <a:xfrm>
          <a:off x="45847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83075</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869A4FAF-23A1-4645-A7F2-6DC68A509B84}"/>
            </a:ext>
          </a:extLst>
        </xdr:cNvPr>
        <xdr:cNvSpPr txBox="1"/>
      </xdr:nvSpPr>
      <xdr:spPr>
        <a:xfrm>
          <a:off x="4673600" y="10712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45212</xdr:rowOff>
    </xdr:from>
    <xdr:to>
      <xdr:col>20</xdr:col>
      <xdr:colOff>38100</xdr:colOff>
      <xdr:row>62</xdr:row>
      <xdr:rowOff>146812</xdr:rowOff>
    </xdr:to>
    <xdr:sp macro="" textlink="">
      <xdr:nvSpPr>
        <xdr:cNvPr id="193" name="楕円 192">
          <a:extLst>
            <a:ext uri="{FF2B5EF4-FFF2-40B4-BE49-F238E27FC236}">
              <a16:creationId xmlns:a16="http://schemas.microsoft.com/office/drawing/2014/main" id="{365840CB-23BB-4E7B-BDEB-6D59B788E36D}"/>
            </a:ext>
          </a:extLst>
        </xdr:cNvPr>
        <xdr:cNvSpPr/>
      </xdr:nvSpPr>
      <xdr:spPr>
        <a:xfrm>
          <a:off x="3746500" y="1067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96012</xdr:rowOff>
    </xdr:from>
    <xdr:to>
      <xdr:col>24</xdr:col>
      <xdr:colOff>63500</xdr:colOff>
      <xdr:row>62</xdr:row>
      <xdr:rowOff>155448</xdr:rowOff>
    </xdr:to>
    <xdr:cxnSp macro="">
      <xdr:nvCxnSpPr>
        <xdr:cNvPr id="194" name="直線コネクタ 193">
          <a:extLst>
            <a:ext uri="{FF2B5EF4-FFF2-40B4-BE49-F238E27FC236}">
              <a16:creationId xmlns:a16="http://schemas.microsoft.com/office/drawing/2014/main" id="{F5FCE0F6-79AE-4DEC-B026-80C79701E959}"/>
            </a:ext>
          </a:extLst>
        </xdr:cNvPr>
        <xdr:cNvCxnSpPr/>
      </xdr:nvCxnSpPr>
      <xdr:spPr>
        <a:xfrm>
          <a:off x="3797300" y="1072591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157226</xdr:rowOff>
    </xdr:from>
    <xdr:to>
      <xdr:col>15</xdr:col>
      <xdr:colOff>101600</xdr:colOff>
      <xdr:row>62</xdr:row>
      <xdr:rowOff>87376</xdr:rowOff>
    </xdr:to>
    <xdr:sp macro="" textlink="">
      <xdr:nvSpPr>
        <xdr:cNvPr id="195" name="楕円 194">
          <a:extLst>
            <a:ext uri="{FF2B5EF4-FFF2-40B4-BE49-F238E27FC236}">
              <a16:creationId xmlns:a16="http://schemas.microsoft.com/office/drawing/2014/main" id="{1B33E8A4-62E0-4472-B5C8-A46255C49AEE}"/>
            </a:ext>
          </a:extLst>
        </xdr:cNvPr>
        <xdr:cNvSpPr/>
      </xdr:nvSpPr>
      <xdr:spPr>
        <a:xfrm>
          <a:off x="2857500" y="1061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36576</xdr:rowOff>
    </xdr:from>
    <xdr:to>
      <xdr:col>19</xdr:col>
      <xdr:colOff>177800</xdr:colOff>
      <xdr:row>62</xdr:row>
      <xdr:rowOff>96012</xdr:rowOff>
    </xdr:to>
    <xdr:cxnSp macro="">
      <xdr:nvCxnSpPr>
        <xdr:cNvPr id="196" name="直線コネクタ 195">
          <a:extLst>
            <a:ext uri="{FF2B5EF4-FFF2-40B4-BE49-F238E27FC236}">
              <a16:creationId xmlns:a16="http://schemas.microsoft.com/office/drawing/2014/main" id="{2FFD38DB-D685-4CC8-A8C0-042D211F9B47}"/>
            </a:ext>
          </a:extLst>
        </xdr:cNvPr>
        <xdr:cNvCxnSpPr/>
      </xdr:nvCxnSpPr>
      <xdr:spPr>
        <a:xfrm>
          <a:off x="2908300" y="1066647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97790</xdr:rowOff>
    </xdr:from>
    <xdr:to>
      <xdr:col>10</xdr:col>
      <xdr:colOff>165100</xdr:colOff>
      <xdr:row>62</xdr:row>
      <xdr:rowOff>27940</xdr:rowOff>
    </xdr:to>
    <xdr:sp macro="" textlink="">
      <xdr:nvSpPr>
        <xdr:cNvPr id="197" name="楕円 196">
          <a:extLst>
            <a:ext uri="{FF2B5EF4-FFF2-40B4-BE49-F238E27FC236}">
              <a16:creationId xmlns:a16="http://schemas.microsoft.com/office/drawing/2014/main" id="{D7C931D2-6922-49A2-A53B-93436ECEA05B}"/>
            </a:ext>
          </a:extLst>
        </xdr:cNvPr>
        <xdr:cNvSpPr/>
      </xdr:nvSpPr>
      <xdr:spPr>
        <a:xfrm>
          <a:off x="1968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148590</xdr:rowOff>
    </xdr:from>
    <xdr:to>
      <xdr:col>15</xdr:col>
      <xdr:colOff>50800</xdr:colOff>
      <xdr:row>62</xdr:row>
      <xdr:rowOff>36576</xdr:rowOff>
    </xdr:to>
    <xdr:cxnSp macro="">
      <xdr:nvCxnSpPr>
        <xdr:cNvPr id="198" name="直線コネクタ 197">
          <a:extLst>
            <a:ext uri="{FF2B5EF4-FFF2-40B4-BE49-F238E27FC236}">
              <a16:creationId xmlns:a16="http://schemas.microsoft.com/office/drawing/2014/main" id="{8097F564-4710-4EF9-A300-F21C704CA1DE}"/>
            </a:ext>
          </a:extLst>
        </xdr:cNvPr>
        <xdr:cNvCxnSpPr/>
      </xdr:nvCxnSpPr>
      <xdr:spPr>
        <a:xfrm>
          <a:off x="2019300" y="1060704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33782</xdr:rowOff>
    </xdr:from>
    <xdr:to>
      <xdr:col>6</xdr:col>
      <xdr:colOff>38100</xdr:colOff>
      <xdr:row>61</xdr:row>
      <xdr:rowOff>135382</xdr:rowOff>
    </xdr:to>
    <xdr:sp macro="" textlink="">
      <xdr:nvSpPr>
        <xdr:cNvPr id="199" name="楕円 198">
          <a:extLst>
            <a:ext uri="{FF2B5EF4-FFF2-40B4-BE49-F238E27FC236}">
              <a16:creationId xmlns:a16="http://schemas.microsoft.com/office/drawing/2014/main" id="{7A3E5832-6656-4FCD-B030-FAE1584A8F84}"/>
            </a:ext>
          </a:extLst>
        </xdr:cNvPr>
        <xdr:cNvSpPr/>
      </xdr:nvSpPr>
      <xdr:spPr>
        <a:xfrm>
          <a:off x="1079500" y="1049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84582</xdr:rowOff>
    </xdr:from>
    <xdr:to>
      <xdr:col>10</xdr:col>
      <xdr:colOff>114300</xdr:colOff>
      <xdr:row>61</xdr:row>
      <xdr:rowOff>148590</xdr:rowOff>
    </xdr:to>
    <xdr:cxnSp macro="">
      <xdr:nvCxnSpPr>
        <xdr:cNvPr id="200" name="直線コネクタ 199">
          <a:extLst>
            <a:ext uri="{FF2B5EF4-FFF2-40B4-BE49-F238E27FC236}">
              <a16:creationId xmlns:a16="http://schemas.microsoft.com/office/drawing/2014/main" id="{D80C6548-571C-465F-A31A-D785D8271D9E}"/>
            </a:ext>
          </a:extLst>
        </xdr:cNvPr>
        <xdr:cNvCxnSpPr/>
      </xdr:nvCxnSpPr>
      <xdr:spPr>
        <a:xfrm>
          <a:off x="1130300" y="1054303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103903</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50C64EDF-3084-42B4-A333-DB008B4FAEC8}"/>
            </a:ext>
          </a:extLst>
        </xdr:cNvPr>
        <xdr:cNvSpPr txBox="1"/>
      </xdr:nvSpPr>
      <xdr:spPr>
        <a:xfrm>
          <a:off x="3582044" y="1004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58183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961D11DA-86C0-408D-AF01-F169A23A5416}"/>
            </a:ext>
          </a:extLst>
        </xdr:cNvPr>
        <xdr:cNvSpPr txBox="1"/>
      </xdr:nvSpPr>
      <xdr:spPr>
        <a:xfrm>
          <a:off x="2705744" y="1000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3319</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76F5EEE4-DE91-4385-8D22-B49F161FB624}"/>
            </a:ext>
          </a:extLst>
        </xdr:cNvPr>
        <xdr:cNvSpPr txBox="1"/>
      </xdr:nvSpPr>
      <xdr:spPr>
        <a:xfrm>
          <a:off x="1816744" y="994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106189</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E58BCA75-FA4B-412B-AEE6-28BBBE143720}"/>
            </a:ext>
          </a:extLst>
        </xdr:cNvPr>
        <xdr:cNvSpPr txBox="1"/>
      </xdr:nvSpPr>
      <xdr:spPr>
        <a:xfrm>
          <a:off x="927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137939</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590E62BA-D7C2-49FA-B5D1-8C352D702CE7}"/>
            </a:ext>
          </a:extLst>
        </xdr:cNvPr>
        <xdr:cNvSpPr txBox="1"/>
      </xdr:nvSpPr>
      <xdr:spPr>
        <a:xfrm>
          <a:off x="3582044" y="10767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78503</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FE2FEB11-9789-41F2-98AF-2E694725B734}"/>
            </a:ext>
          </a:extLst>
        </xdr:cNvPr>
        <xdr:cNvSpPr txBox="1"/>
      </xdr:nvSpPr>
      <xdr:spPr>
        <a:xfrm>
          <a:off x="2705744" y="1070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19067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23B7E7A4-EEC2-4F2C-BEEB-8953306A1FE0}"/>
            </a:ext>
          </a:extLst>
        </xdr:cNvPr>
        <xdr:cNvSpPr txBox="1"/>
      </xdr:nvSpPr>
      <xdr:spPr>
        <a:xfrm>
          <a:off x="1816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126509</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53AAF45-47A6-48F3-AC7B-B2A6B67C91BE}"/>
            </a:ext>
          </a:extLst>
        </xdr:cNvPr>
        <xdr:cNvSpPr txBox="1"/>
      </xdr:nvSpPr>
      <xdr:spPr>
        <a:xfrm>
          <a:off x="927744" y="10584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90260212-8117-400C-AB39-8FEE6EC43EB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2512D5E4-D12F-4D12-A30F-5C5AB9B9640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B56698B9-705C-4ADA-AA76-7130BAD9E21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1969DE8-C821-44F8-B391-168030413E2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781FD10C-8061-4EA7-8BC9-0ACC5C4BA6E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3D1D0CC2-C1DD-4D87-AD71-990173BCA41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6AFE775-C5E4-4CD3-B69C-2D80DF679FE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EA2C41AF-5FD5-4BD5-A446-E410DCEC4E8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6812C02-3407-41CC-885E-192429EABFA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F8D042B3-FE1B-4DDF-B1F2-6551B4B4DDB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E6BA084F-61EF-4456-BB83-8E0E55E5E597}"/>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a:extLst>
            <a:ext uri="{FF2B5EF4-FFF2-40B4-BE49-F238E27FC236}">
              <a16:creationId xmlns:a16="http://schemas.microsoft.com/office/drawing/2014/main" id="{10872D6F-FF4A-4174-A6BE-A88705129657}"/>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7D69746D-6C55-4F56-8578-7449724A5561}"/>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a:extLst>
            <a:ext uri="{FF2B5EF4-FFF2-40B4-BE49-F238E27FC236}">
              <a16:creationId xmlns:a16="http://schemas.microsoft.com/office/drawing/2014/main" id="{5480E7F5-BE03-4C02-AA87-DB8554BFF7DE}"/>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C4DBA069-0108-4743-8104-CB992C9FC0D6}"/>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a:extLst>
            <a:ext uri="{FF2B5EF4-FFF2-40B4-BE49-F238E27FC236}">
              <a16:creationId xmlns:a16="http://schemas.microsoft.com/office/drawing/2014/main" id="{77EC588A-25A2-4EB1-929C-EC0D3FA35334}"/>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5A80D4CC-7E7B-497A-814F-4C4AB02D9F4D}"/>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a:extLst>
            <a:ext uri="{FF2B5EF4-FFF2-40B4-BE49-F238E27FC236}">
              <a16:creationId xmlns:a16="http://schemas.microsoft.com/office/drawing/2014/main" id="{25EDD6F0-A318-4C53-863A-ECDD12AE5733}"/>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DDEB2586-8266-4CCA-93FA-2986ADA41809}"/>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8" name="テキスト ボックス 227">
          <a:extLst>
            <a:ext uri="{FF2B5EF4-FFF2-40B4-BE49-F238E27FC236}">
              <a16:creationId xmlns:a16="http://schemas.microsoft.com/office/drawing/2014/main" id="{DEF4A062-570A-4B09-B561-E463DDEDBA00}"/>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C7D33623-5351-4886-B9A1-66CCA3C28888}"/>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30" name="テキスト ボックス 229">
          <a:extLst>
            <a:ext uri="{FF2B5EF4-FFF2-40B4-BE49-F238E27FC236}">
              <a16:creationId xmlns:a16="http://schemas.microsoft.com/office/drawing/2014/main" id="{5F0506C7-1029-41A7-9CA9-9AF28A4EE600}"/>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9E851A9C-4866-40C9-BD52-106F7FB5CF0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2" name="テキスト ボックス 231">
          <a:extLst>
            <a:ext uri="{FF2B5EF4-FFF2-40B4-BE49-F238E27FC236}">
              <a16:creationId xmlns:a16="http://schemas.microsoft.com/office/drawing/2014/main" id="{CCE56E03-5DA6-4D1C-BFA7-71D15FE99733}"/>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EAAAF7AB-2524-4663-839A-86D16C91837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4" name="直線コネクタ 233">
          <a:extLst>
            <a:ext uri="{FF2B5EF4-FFF2-40B4-BE49-F238E27FC236}">
              <a16:creationId xmlns:a16="http://schemas.microsoft.com/office/drawing/2014/main" id="{42EEAF51-51AD-432A-B6DA-DC6E38B4E237}"/>
            </a:ext>
          </a:extLst>
        </xdr:cNvPr>
        <xdr:cNvCxnSpPr/>
      </xdr:nvCxnSpPr>
      <xdr:spPr>
        <a:xfrm flipV="1">
          <a:off x="10476865" y="9488415"/>
          <a:ext cx="0" cy="1532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5" name="【橋りょう・トンネル】&#10;一人当たり有形固定資産（償却資産）額最小値テキスト">
          <a:extLst>
            <a:ext uri="{FF2B5EF4-FFF2-40B4-BE49-F238E27FC236}">
              <a16:creationId xmlns:a16="http://schemas.microsoft.com/office/drawing/2014/main" id="{0F3F7BCD-7676-42A2-91B8-60282DA10740}"/>
            </a:ext>
          </a:extLst>
        </xdr:cNvPr>
        <xdr:cNvSpPr txBox="1"/>
      </xdr:nvSpPr>
      <xdr:spPr>
        <a:xfrm>
          <a:off x="10515600" y="1102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6" name="直線コネクタ 235">
          <a:extLst>
            <a:ext uri="{FF2B5EF4-FFF2-40B4-BE49-F238E27FC236}">
              <a16:creationId xmlns:a16="http://schemas.microsoft.com/office/drawing/2014/main" id="{6BD075DA-FD03-45D6-B71C-57F59D46C7FD}"/>
            </a:ext>
          </a:extLst>
        </xdr:cNvPr>
        <xdr:cNvCxnSpPr/>
      </xdr:nvCxnSpPr>
      <xdr:spPr>
        <a:xfrm>
          <a:off x="10388600" y="11020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7" name="【橋りょう・トンネル】&#10;一人当たり有形固定資産（償却資産）額最大値テキスト">
          <a:extLst>
            <a:ext uri="{FF2B5EF4-FFF2-40B4-BE49-F238E27FC236}">
              <a16:creationId xmlns:a16="http://schemas.microsoft.com/office/drawing/2014/main" id="{E222656A-20D3-47E4-969C-B5252B7BCF3B}"/>
            </a:ext>
          </a:extLst>
        </xdr:cNvPr>
        <xdr:cNvSpPr txBox="1"/>
      </xdr:nvSpPr>
      <xdr:spPr>
        <a:xfrm>
          <a:off x="10515600" y="926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38" name="直線コネクタ 237">
          <a:extLst>
            <a:ext uri="{FF2B5EF4-FFF2-40B4-BE49-F238E27FC236}">
              <a16:creationId xmlns:a16="http://schemas.microsoft.com/office/drawing/2014/main" id="{980ADFE3-2DCD-4AA0-AD65-6BAAF58861BF}"/>
            </a:ext>
          </a:extLst>
        </xdr:cNvPr>
        <xdr:cNvCxnSpPr/>
      </xdr:nvCxnSpPr>
      <xdr:spPr>
        <a:xfrm>
          <a:off x="10388600" y="948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99025</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7744C0C3-DCEA-478A-9AF5-242472892A4C}"/>
            </a:ext>
          </a:extLst>
        </xdr:cNvPr>
        <xdr:cNvSpPr txBox="1"/>
      </xdr:nvSpPr>
      <xdr:spPr>
        <a:xfrm>
          <a:off x="10515600" y="103860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40" name="フローチャート: 判断 239">
          <a:extLst>
            <a:ext uri="{FF2B5EF4-FFF2-40B4-BE49-F238E27FC236}">
              <a16:creationId xmlns:a16="http://schemas.microsoft.com/office/drawing/2014/main" id="{1C2FA356-318E-46F1-B076-900592289883}"/>
            </a:ext>
          </a:extLst>
        </xdr:cNvPr>
        <xdr:cNvSpPr/>
      </xdr:nvSpPr>
      <xdr:spPr>
        <a:xfrm>
          <a:off x="10426700" y="1053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41" name="フローチャート: 判断 240">
          <a:extLst>
            <a:ext uri="{FF2B5EF4-FFF2-40B4-BE49-F238E27FC236}">
              <a16:creationId xmlns:a16="http://schemas.microsoft.com/office/drawing/2014/main" id="{EFCD3969-C2E6-4A38-95A2-FB3C10751E87}"/>
            </a:ext>
          </a:extLst>
        </xdr:cNvPr>
        <xdr:cNvSpPr/>
      </xdr:nvSpPr>
      <xdr:spPr>
        <a:xfrm>
          <a:off x="9588500" y="10580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42" name="フローチャート: 判断 241">
          <a:extLst>
            <a:ext uri="{FF2B5EF4-FFF2-40B4-BE49-F238E27FC236}">
              <a16:creationId xmlns:a16="http://schemas.microsoft.com/office/drawing/2014/main" id="{1C601E5C-D11C-48B9-87BE-AC7FA7B8D521}"/>
            </a:ext>
          </a:extLst>
        </xdr:cNvPr>
        <xdr:cNvSpPr/>
      </xdr:nvSpPr>
      <xdr:spPr>
        <a:xfrm>
          <a:off x="8699500" y="10571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43" name="フローチャート: 判断 242">
          <a:extLst>
            <a:ext uri="{FF2B5EF4-FFF2-40B4-BE49-F238E27FC236}">
              <a16:creationId xmlns:a16="http://schemas.microsoft.com/office/drawing/2014/main" id="{8791F0E8-A08D-4AA7-A9AF-FFBCBC194378}"/>
            </a:ext>
          </a:extLst>
        </xdr:cNvPr>
        <xdr:cNvSpPr/>
      </xdr:nvSpPr>
      <xdr:spPr>
        <a:xfrm>
          <a:off x="7810500" y="1057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149297</xdr:rowOff>
    </xdr:from>
    <xdr:to>
      <xdr:col>36</xdr:col>
      <xdr:colOff>165100</xdr:colOff>
      <xdr:row>62</xdr:row>
      <xdr:rowOff>79447</xdr:rowOff>
    </xdr:to>
    <xdr:sp macro="" textlink="">
      <xdr:nvSpPr>
        <xdr:cNvPr id="244" name="フローチャート: 判断 243">
          <a:extLst>
            <a:ext uri="{FF2B5EF4-FFF2-40B4-BE49-F238E27FC236}">
              <a16:creationId xmlns:a16="http://schemas.microsoft.com/office/drawing/2014/main" id="{9F0DF94F-4224-4B32-91BE-B429671CCC2C}"/>
            </a:ext>
          </a:extLst>
        </xdr:cNvPr>
        <xdr:cNvSpPr/>
      </xdr:nvSpPr>
      <xdr:spPr>
        <a:xfrm>
          <a:off x="6921500" y="10607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E9A4737-59D5-4314-A2A3-1A2B57A7674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550D5F8-12AB-472D-A09F-6DCEE467EC7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D31A831-92DA-4B87-821F-F9C56B0E315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F95DE1E-A4AE-4AA9-ADB9-11A43801ED4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7233CB11-FAA8-4B6F-8355-2D683700FA8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59696</xdr:rowOff>
    </xdr:from>
    <xdr:to>
      <xdr:col>55</xdr:col>
      <xdr:colOff>50800</xdr:colOff>
      <xdr:row>62</xdr:row>
      <xdr:rowOff>161296</xdr:rowOff>
    </xdr:to>
    <xdr:sp macro="" textlink="">
      <xdr:nvSpPr>
        <xdr:cNvPr id="250" name="楕円 249">
          <a:extLst>
            <a:ext uri="{FF2B5EF4-FFF2-40B4-BE49-F238E27FC236}">
              <a16:creationId xmlns:a16="http://schemas.microsoft.com/office/drawing/2014/main" id="{2948E1AE-AD3E-4EC6-B42D-3BFEF5A1717C}"/>
            </a:ext>
          </a:extLst>
        </xdr:cNvPr>
        <xdr:cNvSpPr/>
      </xdr:nvSpPr>
      <xdr:spPr>
        <a:xfrm>
          <a:off x="10426700" y="1068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38123</xdr:rowOff>
    </xdr:from>
    <xdr:ext cx="599010" cy="259045"/>
    <xdr:sp macro="" textlink="">
      <xdr:nvSpPr>
        <xdr:cNvPr id="251" name="【橋りょう・トンネル】&#10;一人当たり有形固定資産（償却資産）額該当値テキスト">
          <a:extLst>
            <a:ext uri="{FF2B5EF4-FFF2-40B4-BE49-F238E27FC236}">
              <a16:creationId xmlns:a16="http://schemas.microsoft.com/office/drawing/2014/main" id="{A9171CCA-0597-41F9-8A63-80FCD48991E3}"/>
            </a:ext>
          </a:extLst>
        </xdr:cNvPr>
        <xdr:cNvSpPr txBox="1"/>
      </xdr:nvSpPr>
      <xdr:spPr>
        <a:xfrm>
          <a:off x="10515600" y="10668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62269</xdr:rowOff>
    </xdr:from>
    <xdr:to>
      <xdr:col>50</xdr:col>
      <xdr:colOff>165100</xdr:colOff>
      <xdr:row>62</xdr:row>
      <xdr:rowOff>163869</xdr:rowOff>
    </xdr:to>
    <xdr:sp macro="" textlink="">
      <xdr:nvSpPr>
        <xdr:cNvPr id="252" name="楕円 251">
          <a:extLst>
            <a:ext uri="{FF2B5EF4-FFF2-40B4-BE49-F238E27FC236}">
              <a16:creationId xmlns:a16="http://schemas.microsoft.com/office/drawing/2014/main" id="{F53685CD-BD04-476C-84C3-6F79F78B2AB4}"/>
            </a:ext>
          </a:extLst>
        </xdr:cNvPr>
        <xdr:cNvSpPr/>
      </xdr:nvSpPr>
      <xdr:spPr>
        <a:xfrm>
          <a:off x="9588500" y="1069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110496</xdr:rowOff>
    </xdr:from>
    <xdr:to>
      <xdr:col>55</xdr:col>
      <xdr:colOff>0</xdr:colOff>
      <xdr:row>62</xdr:row>
      <xdr:rowOff>113069</xdr:rowOff>
    </xdr:to>
    <xdr:cxnSp macro="">
      <xdr:nvCxnSpPr>
        <xdr:cNvPr id="253" name="直線コネクタ 252">
          <a:extLst>
            <a:ext uri="{FF2B5EF4-FFF2-40B4-BE49-F238E27FC236}">
              <a16:creationId xmlns:a16="http://schemas.microsoft.com/office/drawing/2014/main" id="{F3D08BDC-DE27-448D-83BF-0BD1492AE7F0}"/>
            </a:ext>
          </a:extLst>
        </xdr:cNvPr>
        <xdr:cNvCxnSpPr/>
      </xdr:nvCxnSpPr>
      <xdr:spPr>
        <a:xfrm flipV="1">
          <a:off x="9639300" y="10740396"/>
          <a:ext cx="838200" cy="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63817</xdr:rowOff>
    </xdr:from>
    <xdr:to>
      <xdr:col>46</xdr:col>
      <xdr:colOff>38100</xdr:colOff>
      <xdr:row>62</xdr:row>
      <xdr:rowOff>165417</xdr:rowOff>
    </xdr:to>
    <xdr:sp macro="" textlink="">
      <xdr:nvSpPr>
        <xdr:cNvPr id="254" name="楕円 253">
          <a:extLst>
            <a:ext uri="{FF2B5EF4-FFF2-40B4-BE49-F238E27FC236}">
              <a16:creationId xmlns:a16="http://schemas.microsoft.com/office/drawing/2014/main" id="{722571E9-B6C7-456F-A058-9CF0444CDDF4}"/>
            </a:ext>
          </a:extLst>
        </xdr:cNvPr>
        <xdr:cNvSpPr/>
      </xdr:nvSpPr>
      <xdr:spPr>
        <a:xfrm>
          <a:off x="8699500" y="1069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113069</xdr:rowOff>
    </xdr:from>
    <xdr:to>
      <xdr:col>50</xdr:col>
      <xdr:colOff>114300</xdr:colOff>
      <xdr:row>62</xdr:row>
      <xdr:rowOff>114617</xdr:rowOff>
    </xdr:to>
    <xdr:cxnSp macro="">
      <xdr:nvCxnSpPr>
        <xdr:cNvPr id="255" name="直線コネクタ 254">
          <a:extLst>
            <a:ext uri="{FF2B5EF4-FFF2-40B4-BE49-F238E27FC236}">
              <a16:creationId xmlns:a16="http://schemas.microsoft.com/office/drawing/2014/main" id="{D844A9B2-1A2A-40BC-9771-217B16805C0F}"/>
            </a:ext>
          </a:extLst>
        </xdr:cNvPr>
        <xdr:cNvCxnSpPr/>
      </xdr:nvCxnSpPr>
      <xdr:spPr>
        <a:xfrm flipV="1">
          <a:off x="8750300" y="10742969"/>
          <a:ext cx="889000" cy="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65280</xdr:rowOff>
    </xdr:from>
    <xdr:to>
      <xdr:col>41</xdr:col>
      <xdr:colOff>101600</xdr:colOff>
      <xdr:row>62</xdr:row>
      <xdr:rowOff>166880</xdr:rowOff>
    </xdr:to>
    <xdr:sp macro="" textlink="">
      <xdr:nvSpPr>
        <xdr:cNvPr id="256" name="楕円 255">
          <a:extLst>
            <a:ext uri="{FF2B5EF4-FFF2-40B4-BE49-F238E27FC236}">
              <a16:creationId xmlns:a16="http://schemas.microsoft.com/office/drawing/2014/main" id="{132E6F3B-90E0-4154-A58F-3F78D08AF72E}"/>
            </a:ext>
          </a:extLst>
        </xdr:cNvPr>
        <xdr:cNvSpPr/>
      </xdr:nvSpPr>
      <xdr:spPr>
        <a:xfrm>
          <a:off x="7810500" y="1069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114617</xdr:rowOff>
    </xdr:from>
    <xdr:to>
      <xdr:col>45</xdr:col>
      <xdr:colOff>177800</xdr:colOff>
      <xdr:row>62</xdr:row>
      <xdr:rowOff>116080</xdr:rowOff>
    </xdr:to>
    <xdr:cxnSp macro="">
      <xdr:nvCxnSpPr>
        <xdr:cNvPr id="257" name="直線コネクタ 256">
          <a:extLst>
            <a:ext uri="{FF2B5EF4-FFF2-40B4-BE49-F238E27FC236}">
              <a16:creationId xmlns:a16="http://schemas.microsoft.com/office/drawing/2014/main" id="{380E7C96-F0DD-4EF4-8F88-22119346E830}"/>
            </a:ext>
          </a:extLst>
        </xdr:cNvPr>
        <xdr:cNvCxnSpPr/>
      </xdr:nvCxnSpPr>
      <xdr:spPr>
        <a:xfrm flipV="1">
          <a:off x="7861300" y="10744517"/>
          <a:ext cx="889000" cy="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68209</xdr:rowOff>
    </xdr:from>
    <xdr:to>
      <xdr:col>36</xdr:col>
      <xdr:colOff>165100</xdr:colOff>
      <xdr:row>62</xdr:row>
      <xdr:rowOff>169809</xdr:rowOff>
    </xdr:to>
    <xdr:sp macro="" textlink="">
      <xdr:nvSpPr>
        <xdr:cNvPr id="258" name="楕円 257">
          <a:extLst>
            <a:ext uri="{FF2B5EF4-FFF2-40B4-BE49-F238E27FC236}">
              <a16:creationId xmlns:a16="http://schemas.microsoft.com/office/drawing/2014/main" id="{9ACA8905-565B-44CA-84B3-CB6795FAA2A7}"/>
            </a:ext>
          </a:extLst>
        </xdr:cNvPr>
        <xdr:cNvSpPr/>
      </xdr:nvSpPr>
      <xdr:spPr>
        <a:xfrm>
          <a:off x="6921500" y="10698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116080</xdr:rowOff>
    </xdr:from>
    <xdr:to>
      <xdr:col>41</xdr:col>
      <xdr:colOff>50800</xdr:colOff>
      <xdr:row>62</xdr:row>
      <xdr:rowOff>119009</xdr:rowOff>
    </xdr:to>
    <xdr:cxnSp macro="">
      <xdr:nvCxnSpPr>
        <xdr:cNvPr id="259" name="直線コネクタ 258">
          <a:extLst>
            <a:ext uri="{FF2B5EF4-FFF2-40B4-BE49-F238E27FC236}">
              <a16:creationId xmlns:a16="http://schemas.microsoft.com/office/drawing/2014/main" id="{3541C566-E067-43D5-BD65-7D5ED017C8E7}"/>
            </a:ext>
          </a:extLst>
        </xdr:cNvPr>
        <xdr:cNvCxnSpPr/>
      </xdr:nvCxnSpPr>
      <xdr:spPr>
        <a:xfrm flipV="1">
          <a:off x="6972300" y="10745980"/>
          <a:ext cx="889000" cy="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68966</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6A4C6CF1-33AD-4573-B9A7-4F486132A46A}"/>
            </a:ext>
          </a:extLst>
        </xdr:cNvPr>
        <xdr:cNvSpPr txBox="1"/>
      </xdr:nvSpPr>
      <xdr:spPr>
        <a:xfrm>
          <a:off x="9327095" y="10355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59744</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D051B303-3A61-4C71-A7D0-A9EC7BCC4722}"/>
            </a:ext>
          </a:extLst>
        </xdr:cNvPr>
        <xdr:cNvSpPr txBox="1"/>
      </xdr:nvSpPr>
      <xdr:spPr>
        <a:xfrm>
          <a:off x="8450795" y="10346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65570</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C2BB4C91-73BC-41BF-8AE4-EBF4AD11E34A}"/>
            </a:ext>
          </a:extLst>
        </xdr:cNvPr>
        <xdr:cNvSpPr txBox="1"/>
      </xdr:nvSpPr>
      <xdr:spPr>
        <a:xfrm>
          <a:off x="7561795" y="10352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95974</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26561A3F-F9CC-47F0-A3EC-0A31E60668F1}"/>
            </a:ext>
          </a:extLst>
        </xdr:cNvPr>
        <xdr:cNvSpPr txBox="1"/>
      </xdr:nvSpPr>
      <xdr:spPr>
        <a:xfrm>
          <a:off x="6672795" y="1038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154996</xdr:rowOff>
    </xdr:from>
    <xdr:ext cx="599010" cy="259045"/>
    <xdr:sp macro="" textlink="">
      <xdr:nvSpPr>
        <xdr:cNvPr id="264" name="n_1mainValue【橋りょう・トンネル】&#10;一人当たり有形固定資産（償却資産）額">
          <a:extLst>
            <a:ext uri="{FF2B5EF4-FFF2-40B4-BE49-F238E27FC236}">
              <a16:creationId xmlns:a16="http://schemas.microsoft.com/office/drawing/2014/main" id="{62516F6A-3CD8-4DB3-ABBF-C3890FD9DD9E}"/>
            </a:ext>
          </a:extLst>
        </xdr:cNvPr>
        <xdr:cNvSpPr txBox="1"/>
      </xdr:nvSpPr>
      <xdr:spPr>
        <a:xfrm>
          <a:off x="9327095" y="1078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156544</xdr:rowOff>
    </xdr:from>
    <xdr:ext cx="599010" cy="259045"/>
    <xdr:sp macro="" textlink="">
      <xdr:nvSpPr>
        <xdr:cNvPr id="265" name="n_2mainValue【橋りょう・トンネル】&#10;一人当たり有形固定資産（償却資産）額">
          <a:extLst>
            <a:ext uri="{FF2B5EF4-FFF2-40B4-BE49-F238E27FC236}">
              <a16:creationId xmlns:a16="http://schemas.microsoft.com/office/drawing/2014/main" id="{3211F845-C439-48A1-86EF-95B5836A8DD2}"/>
            </a:ext>
          </a:extLst>
        </xdr:cNvPr>
        <xdr:cNvSpPr txBox="1"/>
      </xdr:nvSpPr>
      <xdr:spPr>
        <a:xfrm>
          <a:off x="8450795" y="10786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158007</xdr:rowOff>
    </xdr:from>
    <xdr:ext cx="599010" cy="259045"/>
    <xdr:sp macro="" textlink="">
      <xdr:nvSpPr>
        <xdr:cNvPr id="266" name="n_3mainValue【橋りょう・トンネル】&#10;一人当たり有形固定資産（償却資産）額">
          <a:extLst>
            <a:ext uri="{FF2B5EF4-FFF2-40B4-BE49-F238E27FC236}">
              <a16:creationId xmlns:a16="http://schemas.microsoft.com/office/drawing/2014/main" id="{D024EF48-4286-41BF-B8A0-375D77CAA84E}"/>
            </a:ext>
          </a:extLst>
        </xdr:cNvPr>
        <xdr:cNvSpPr txBox="1"/>
      </xdr:nvSpPr>
      <xdr:spPr>
        <a:xfrm>
          <a:off x="7561795" y="10787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160936</xdr:rowOff>
    </xdr:from>
    <xdr:ext cx="599010" cy="259045"/>
    <xdr:sp macro="" textlink="">
      <xdr:nvSpPr>
        <xdr:cNvPr id="267" name="n_4mainValue【橋りょう・トンネル】&#10;一人当たり有形固定資産（償却資産）額">
          <a:extLst>
            <a:ext uri="{FF2B5EF4-FFF2-40B4-BE49-F238E27FC236}">
              <a16:creationId xmlns:a16="http://schemas.microsoft.com/office/drawing/2014/main" id="{51BB1B35-DB68-4D15-AD7C-692811542306}"/>
            </a:ext>
          </a:extLst>
        </xdr:cNvPr>
        <xdr:cNvSpPr txBox="1"/>
      </xdr:nvSpPr>
      <xdr:spPr>
        <a:xfrm>
          <a:off x="6672795" y="10790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5CAE06DD-C2D6-474E-AC43-7064D663079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9657B815-4E4F-4814-A5CD-5F534EE24E0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981FCB2E-FC35-4C41-8C2F-658E365C0D8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20B4FC96-6532-4F8A-BE2C-25E8FA203FA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9DDE2CE9-672F-42F3-B8CF-022ABA0D4AC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1A082032-BA32-4D51-9005-AEB083D23F9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A9F2339E-E9B6-4FD2-A5D6-D640FF333DB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24DC7FD5-CFBB-41FF-8F63-E57DEB00BC2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784A42E3-6128-440E-990C-5C949A5D9A8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C16B04A7-4B38-482F-AFAB-59F1EAA6A02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AB98BA59-E3E6-4731-8C3F-BBCCC2B6BA4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261D21C8-995D-4F40-AF9E-F1BB600534D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a:extLst>
            <a:ext uri="{FF2B5EF4-FFF2-40B4-BE49-F238E27FC236}">
              <a16:creationId xmlns:a16="http://schemas.microsoft.com/office/drawing/2014/main" id="{9DCB8036-11F2-4B98-BB86-B333EDDCBED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2069571D-D031-4E7C-BA5B-64BB52D6797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6E6CBFE0-330A-449B-AE7D-98DA0862F2D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D6EA7EF2-B6B2-48C4-B33F-808E0B97FF7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3C4A6F86-518B-471B-803A-22F51D939E6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B526E5A1-3644-427A-93FD-86C15D64A33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A2399238-6AD1-47A2-9999-3D23178DAC2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D2A9EDA3-AE8D-4D92-B5C6-83442F7DFA0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683F00E6-9ED9-4EE1-8E86-298F1AB9490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EA3A4958-0B7A-4C53-A336-DE2D8D4A1B8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a:extLst>
            <a:ext uri="{FF2B5EF4-FFF2-40B4-BE49-F238E27FC236}">
              <a16:creationId xmlns:a16="http://schemas.microsoft.com/office/drawing/2014/main" id="{407DB993-3530-4567-938B-69A4C570AE4B}"/>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8A14FC5D-DF29-4148-B750-623540667D1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92" name="直線コネクタ 291">
          <a:extLst>
            <a:ext uri="{FF2B5EF4-FFF2-40B4-BE49-F238E27FC236}">
              <a16:creationId xmlns:a16="http://schemas.microsoft.com/office/drawing/2014/main" id="{D1938242-2885-4CC0-A037-DD22E791013F}"/>
            </a:ext>
          </a:extLst>
        </xdr:cNvPr>
        <xdr:cNvCxnSpPr/>
      </xdr:nvCxnSpPr>
      <xdr:spPr>
        <a:xfrm flipV="1">
          <a:off x="4634865" y="13559789"/>
          <a:ext cx="0" cy="1074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93" name="【公営住宅】&#10;有形固定資産減価償却率最小値テキスト">
          <a:extLst>
            <a:ext uri="{FF2B5EF4-FFF2-40B4-BE49-F238E27FC236}">
              <a16:creationId xmlns:a16="http://schemas.microsoft.com/office/drawing/2014/main" id="{E2F99102-A9BF-4821-94AB-30D4F8FAAAB1}"/>
            </a:ext>
          </a:extLst>
        </xdr:cNvPr>
        <xdr:cNvSpPr txBox="1"/>
      </xdr:nvSpPr>
      <xdr:spPr>
        <a:xfrm>
          <a:off x="4673600" y="1463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4" name="直線コネクタ 293">
          <a:extLst>
            <a:ext uri="{FF2B5EF4-FFF2-40B4-BE49-F238E27FC236}">
              <a16:creationId xmlns:a16="http://schemas.microsoft.com/office/drawing/2014/main" id="{BF85D08A-2199-44A1-8ADD-6BC7DE3ADF6B}"/>
            </a:ext>
          </a:extLst>
        </xdr:cNvPr>
        <xdr:cNvCxnSpPr/>
      </xdr:nvCxnSpPr>
      <xdr:spPr>
        <a:xfrm>
          <a:off x="4546600" y="1463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EC60C239-9668-4969-9544-5BC5E70C7AEC}"/>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6" name="直線コネクタ 295">
          <a:extLst>
            <a:ext uri="{FF2B5EF4-FFF2-40B4-BE49-F238E27FC236}">
              <a16:creationId xmlns:a16="http://schemas.microsoft.com/office/drawing/2014/main" id="{55859176-5D59-4411-817F-2C2D1C2A04F0}"/>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63C00A36-68CC-4D20-BB28-9141C099273B}"/>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8" name="フローチャート: 判断 297">
          <a:extLst>
            <a:ext uri="{FF2B5EF4-FFF2-40B4-BE49-F238E27FC236}">
              <a16:creationId xmlns:a16="http://schemas.microsoft.com/office/drawing/2014/main" id="{9386BF92-89EE-43AD-AFC8-28B97674ABEB}"/>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299" name="フローチャート: 判断 298">
          <a:extLst>
            <a:ext uri="{FF2B5EF4-FFF2-40B4-BE49-F238E27FC236}">
              <a16:creationId xmlns:a16="http://schemas.microsoft.com/office/drawing/2014/main" id="{A02FB5DA-B1C1-4B5E-8B46-49E77BF0AEBE}"/>
            </a:ext>
          </a:extLst>
        </xdr:cNvPr>
        <xdr:cNvSpPr/>
      </xdr:nvSpPr>
      <xdr:spPr>
        <a:xfrm>
          <a:off x="3746500" y="1432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300" name="フローチャート: 判断 299">
          <a:extLst>
            <a:ext uri="{FF2B5EF4-FFF2-40B4-BE49-F238E27FC236}">
              <a16:creationId xmlns:a16="http://schemas.microsoft.com/office/drawing/2014/main" id="{A825F58D-B41C-452B-8418-B9CB468B656D}"/>
            </a:ext>
          </a:extLst>
        </xdr:cNvPr>
        <xdr:cNvSpPr/>
      </xdr:nvSpPr>
      <xdr:spPr>
        <a:xfrm>
          <a:off x="2857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1" name="フローチャート: 判断 300">
          <a:extLst>
            <a:ext uri="{FF2B5EF4-FFF2-40B4-BE49-F238E27FC236}">
              <a16:creationId xmlns:a16="http://schemas.microsoft.com/office/drawing/2014/main" id="{63A1D3FA-A29B-41F3-9A09-811DC4AF86FC}"/>
            </a:ext>
          </a:extLst>
        </xdr:cNvPr>
        <xdr:cNvSpPr/>
      </xdr:nvSpPr>
      <xdr:spPr>
        <a:xfrm>
          <a:off x="1968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302" name="フローチャート: 判断 301">
          <a:extLst>
            <a:ext uri="{FF2B5EF4-FFF2-40B4-BE49-F238E27FC236}">
              <a16:creationId xmlns:a16="http://schemas.microsoft.com/office/drawing/2014/main" id="{8CF1143B-4B0B-467F-BCD9-BEF5C178558A}"/>
            </a:ext>
          </a:extLst>
        </xdr:cNvPr>
        <xdr:cNvSpPr/>
      </xdr:nvSpPr>
      <xdr:spPr>
        <a:xfrm>
          <a:off x="1079500" y="1430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DD0BD57-1B44-40B4-81E3-8A18EEBD9E4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A17539E-2EA9-460C-B0F3-5BA9BB44091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D178281-831C-40CE-82A2-E8EC1798792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E0128E6B-F8AD-47B2-A841-E5B5B61DBC8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48D46AEC-8FFC-4736-A3A9-7D091A8BE47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636</xdr:rowOff>
    </xdr:from>
    <xdr:to>
      <xdr:col>24</xdr:col>
      <xdr:colOff>114300</xdr:colOff>
      <xdr:row>85</xdr:row>
      <xdr:rowOff>102236</xdr:rowOff>
    </xdr:to>
    <xdr:sp macro="" textlink="">
      <xdr:nvSpPr>
        <xdr:cNvPr id="308" name="楕円 307">
          <a:extLst>
            <a:ext uri="{FF2B5EF4-FFF2-40B4-BE49-F238E27FC236}">
              <a16:creationId xmlns:a16="http://schemas.microsoft.com/office/drawing/2014/main" id="{76C73E62-385D-44C5-AECA-8FC645EB0544}"/>
            </a:ext>
          </a:extLst>
        </xdr:cNvPr>
        <xdr:cNvSpPr/>
      </xdr:nvSpPr>
      <xdr:spPr>
        <a:xfrm>
          <a:off x="4584700" y="1457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87013</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0AA26A4E-51A9-4B6C-B6D8-0649DF9D6435}"/>
            </a:ext>
          </a:extLst>
        </xdr:cNvPr>
        <xdr:cNvSpPr txBox="1"/>
      </xdr:nvSpPr>
      <xdr:spPr>
        <a:xfrm>
          <a:off x="4673600" y="1448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141605</xdr:rowOff>
    </xdr:from>
    <xdr:to>
      <xdr:col>20</xdr:col>
      <xdr:colOff>38100</xdr:colOff>
      <xdr:row>85</xdr:row>
      <xdr:rowOff>71755</xdr:rowOff>
    </xdr:to>
    <xdr:sp macro="" textlink="">
      <xdr:nvSpPr>
        <xdr:cNvPr id="310" name="楕円 309">
          <a:extLst>
            <a:ext uri="{FF2B5EF4-FFF2-40B4-BE49-F238E27FC236}">
              <a16:creationId xmlns:a16="http://schemas.microsoft.com/office/drawing/2014/main" id="{AB49F078-F710-4F8A-B0E7-CC8981DA21AE}"/>
            </a:ext>
          </a:extLst>
        </xdr:cNvPr>
        <xdr:cNvSpPr/>
      </xdr:nvSpPr>
      <xdr:spPr>
        <a:xfrm>
          <a:off x="3746500" y="145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20955</xdr:rowOff>
    </xdr:from>
    <xdr:to>
      <xdr:col>24</xdr:col>
      <xdr:colOff>63500</xdr:colOff>
      <xdr:row>85</xdr:row>
      <xdr:rowOff>51436</xdr:rowOff>
    </xdr:to>
    <xdr:cxnSp macro="">
      <xdr:nvCxnSpPr>
        <xdr:cNvPr id="311" name="直線コネクタ 310">
          <a:extLst>
            <a:ext uri="{FF2B5EF4-FFF2-40B4-BE49-F238E27FC236}">
              <a16:creationId xmlns:a16="http://schemas.microsoft.com/office/drawing/2014/main" id="{728EECF9-5592-430C-9192-1D0E8A4046C4}"/>
            </a:ext>
          </a:extLst>
        </xdr:cNvPr>
        <xdr:cNvCxnSpPr/>
      </xdr:nvCxnSpPr>
      <xdr:spPr>
        <a:xfrm>
          <a:off x="3797300" y="14594205"/>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111125</xdr:rowOff>
    </xdr:from>
    <xdr:to>
      <xdr:col>15</xdr:col>
      <xdr:colOff>101600</xdr:colOff>
      <xdr:row>85</xdr:row>
      <xdr:rowOff>41275</xdr:rowOff>
    </xdr:to>
    <xdr:sp macro="" textlink="">
      <xdr:nvSpPr>
        <xdr:cNvPr id="312" name="楕円 311">
          <a:extLst>
            <a:ext uri="{FF2B5EF4-FFF2-40B4-BE49-F238E27FC236}">
              <a16:creationId xmlns:a16="http://schemas.microsoft.com/office/drawing/2014/main" id="{7ACB23EF-FF1F-4A34-A641-9427C36C7B22}"/>
            </a:ext>
          </a:extLst>
        </xdr:cNvPr>
        <xdr:cNvSpPr/>
      </xdr:nvSpPr>
      <xdr:spPr>
        <a:xfrm>
          <a:off x="2857500" y="1451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161925</xdr:rowOff>
    </xdr:from>
    <xdr:to>
      <xdr:col>19</xdr:col>
      <xdr:colOff>177800</xdr:colOff>
      <xdr:row>85</xdr:row>
      <xdr:rowOff>20955</xdr:rowOff>
    </xdr:to>
    <xdr:cxnSp macro="">
      <xdr:nvCxnSpPr>
        <xdr:cNvPr id="313" name="直線コネクタ 312">
          <a:extLst>
            <a:ext uri="{FF2B5EF4-FFF2-40B4-BE49-F238E27FC236}">
              <a16:creationId xmlns:a16="http://schemas.microsoft.com/office/drawing/2014/main" id="{A1315C6B-9CBA-41B9-A5CE-FF33BE53379E}"/>
            </a:ext>
          </a:extLst>
        </xdr:cNvPr>
        <xdr:cNvCxnSpPr/>
      </xdr:nvCxnSpPr>
      <xdr:spPr>
        <a:xfrm>
          <a:off x="2908300" y="145637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78739</xdr:rowOff>
    </xdr:from>
    <xdr:to>
      <xdr:col>10</xdr:col>
      <xdr:colOff>165100</xdr:colOff>
      <xdr:row>85</xdr:row>
      <xdr:rowOff>8889</xdr:rowOff>
    </xdr:to>
    <xdr:sp macro="" textlink="">
      <xdr:nvSpPr>
        <xdr:cNvPr id="314" name="楕円 313">
          <a:extLst>
            <a:ext uri="{FF2B5EF4-FFF2-40B4-BE49-F238E27FC236}">
              <a16:creationId xmlns:a16="http://schemas.microsoft.com/office/drawing/2014/main" id="{81FCB727-A860-47FF-A840-8AE1AC68B361}"/>
            </a:ext>
          </a:extLst>
        </xdr:cNvPr>
        <xdr:cNvSpPr/>
      </xdr:nvSpPr>
      <xdr:spPr>
        <a:xfrm>
          <a:off x="1968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129539</xdr:rowOff>
    </xdr:from>
    <xdr:to>
      <xdr:col>15</xdr:col>
      <xdr:colOff>50800</xdr:colOff>
      <xdr:row>84</xdr:row>
      <xdr:rowOff>161925</xdr:rowOff>
    </xdr:to>
    <xdr:cxnSp macro="">
      <xdr:nvCxnSpPr>
        <xdr:cNvPr id="315" name="直線コネクタ 314">
          <a:extLst>
            <a:ext uri="{FF2B5EF4-FFF2-40B4-BE49-F238E27FC236}">
              <a16:creationId xmlns:a16="http://schemas.microsoft.com/office/drawing/2014/main" id="{8C70B1B5-3FC1-4628-A4BD-25111E66776F}"/>
            </a:ext>
          </a:extLst>
        </xdr:cNvPr>
        <xdr:cNvCxnSpPr/>
      </xdr:nvCxnSpPr>
      <xdr:spPr>
        <a:xfrm>
          <a:off x="2019300" y="1453133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46355</xdr:rowOff>
    </xdr:from>
    <xdr:to>
      <xdr:col>6</xdr:col>
      <xdr:colOff>38100</xdr:colOff>
      <xdr:row>84</xdr:row>
      <xdr:rowOff>147955</xdr:rowOff>
    </xdr:to>
    <xdr:sp macro="" textlink="">
      <xdr:nvSpPr>
        <xdr:cNvPr id="316" name="楕円 315">
          <a:extLst>
            <a:ext uri="{FF2B5EF4-FFF2-40B4-BE49-F238E27FC236}">
              <a16:creationId xmlns:a16="http://schemas.microsoft.com/office/drawing/2014/main" id="{3A64BF23-4871-41AA-BF22-9B8DAD45D101}"/>
            </a:ext>
          </a:extLst>
        </xdr:cNvPr>
        <xdr:cNvSpPr/>
      </xdr:nvSpPr>
      <xdr:spPr>
        <a:xfrm>
          <a:off x="1079500" y="1444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97155</xdr:rowOff>
    </xdr:from>
    <xdr:to>
      <xdr:col>10</xdr:col>
      <xdr:colOff>114300</xdr:colOff>
      <xdr:row>84</xdr:row>
      <xdr:rowOff>129539</xdr:rowOff>
    </xdr:to>
    <xdr:cxnSp macro="">
      <xdr:nvCxnSpPr>
        <xdr:cNvPr id="317" name="直線コネクタ 316">
          <a:extLst>
            <a:ext uri="{FF2B5EF4-FFF2-40B4-BE49-F238E27FC236}">
              <a16:creationId xmlns:a16="http://schemas.microsoft.com/office/drawing/2014/main" id="{46BBF8EB-8412-4C65-B71A-CB26539DA538}"/>
            </a:ext>
          </a:extLst>
        </xdr:cNvPr>
        <xdr:cNvCxnSpPr/>
      </xdr:nvCxnSpPr>
      <xdr:spPr>
        <a:xfrm>
          <a:off x="1130300" y="14498955"/>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44466</xdr:rowOff>
    </xdr:from>
    <xdr:ext cx="405111" cy="259045"/>
    <xdr:sp macro="" textlink="">
      <xdr:nvSpPr>
        <xdr:cNvPr id="318" name="n_1aveValue【公営住宅】&#10;有形固定資産減価償却率">
          <a:extLst>
            <a:ext uri="{FF2B5EF4-FFF2-40B4-BE49-F238E27FC236}">
              <a16:creationId xmlns:a16="http://schemas.microsoft.com/office/drawing/2014/main" id="{5DCB7DE9-BCF8-4F81-8C85-6E6B6A994A01}"/>
            </a:ext>
          </a:extLst>
        </xdr:cNvPr>
        <xdr:cNvSpPr txBox="1"/>
      </xdr:nvSpPr>
      <xdr:spPr>
        <a:xfrm>
          <a:off x="3582044" y="14103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25416</xdr:rowOff>
    </xdr:from>
    <xdr:ext cx="405111" cy="259045"/>
    <xdr:sp macro="" textlink="">
      <xdr:nvSpPr>
        <xdr:cNvPr id="319" name="n_2aveValue【公営住宅】&#10;有形固定資産減価償却率">
          <a:extLst>
            <a:ext uri="{FF2B5EF4-FFF2-40B4-BE49-F238E27FC236}">
              <a16:creationId xmlns:a16="http://schemas.microsoft.com/office/drawing/2014/main" id="{7E3CBF13-22F6-4D04-B480-239F3E9E2209}"/>
            </a:ext>
          </a:extLst>
        </xdr:cNvPr>
        <xdr:cNvSpPr txBox="1"/>
      </xdr:nvSpPr>
      <xdr:spPr>
        <a:xfrm>
          <a:off x="2705744" y="1408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25416</xdr:rowOff>
    </xdr:from>
    <xdr:ext cx="405111" cy="259045"/>
    <xdr:sp macro="" textlink="">
      <xdr:nvSpPr>
        <xdr:cNvPr id="320" name="n_3aveValue【公営住宅】&#10;有形固定資産減価償却率">
          <a:extLst>
            <a:ext uri="{FF2B5EF4-FFF2-40B4-BE49-F238E27FC236}">
              <a16:creationId xmlns:a16="http://schemas.microsoft.com/office/drawing/2014/main" id="{64C80948-BD01-4A02-BAE9-8DFB45C0368B}"/>
            </a:ext>
          </a:extLst>
        </xdr:cNvPr>
        <xdr:cNvSpPr txBox="1"/>
      </xdr:nvSpPr>
      <xdr:spPr>
        <a:xfrm>
          <a:off x="1816744" y="1408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19702</xdr:rowOff>
    </xdr:from>
    <xdr:ext cx="405111" cy="259045"/>
    <xdr:sp macro="" textlink="">
      <xdr:nvSpPr>
        <xdr:cNvPr id="321" name="n_4aveValue【公営住宅】&#10;有形固定資産減価償却率">
          <a:extLst>
            <a:ext uri="{FF2B5EF4-FFF2-40B4-BE49-F238E27FC236}">
              <a16:creationId xmlns:a16="http://schemas.microsoft.com/office/drawing/2014/main" id="{9DF1F1DC-3D8E-4CCF-9503-8BDB47F26047}"/>
            </a:ext>
          </a:extLst>
        </xdr:cNvPr>
        <xdr:cNvSpPr txBox="1"/>
      </xdr:nvSpPr>
      <xdr:spPr>
        <a:xfrm>
          <a:off x="927744" y="1407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62882</xdr:rowOff>
    </xdr:from>
    <xdr:ext cx="405111" cy="259045"/>
    <xdr:sp macro="" textlink="">
      <xdr:nvSpPr>
        <xdr:cNvPr id="322" name="n_1mainValue【公営住宅】&#10;有形固定資産減価償却率">
          <a:extLst>
            <a:ext uri="{FF2B5EF4-FFF2-40B4-BE49-F238E27FC236}">
              <a16:creationId xmlns:a16="http://schemas.microsoft.com/office/drawing/2014/main" id="{C81D36C2-4C23-4F77-8DAB-08F66A039028}"/>
            </a:ext>
          </a:extLst>
        </xdr:cNvPr>
        <xdr:cNvSpPr txBox="1"/>
      </xdr:nvSpPr>
      <xdr:spPr>
        <a:xfrm>
          <a:off x="3582044"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32402</xdr:rowOff>
    </xdr:from>
    <xdr:ext cx="405111" cy="259045"/>
    <xdr:sp macro="" textlink="">
      <xdr:nvSpPr>
        <xdr:cNvPr id="323" name="n_2mainValue【公営住宅】&#10;有形固定資産減価償却率">
          <a:extLst>
            <a:ext uri="{FF2B5EF4-FFF2-40B4-BE49-F238E27FC236}">
              <a16:creationId xmlns:a16="http://schemas.microsoft.com/office/drawing/2014/main" id="{16AC901C-3C50-434B-A4D5-074EA63A2268}"/>
            </a:ext>
          </a:extLst>
        </xdr:cNvPr>
        <xdr:cNvSpPr txBox="1"/>
      </xdr:nvSpPr>
      <xdr:spPr>
        <a:xfrm>
          <a:off x="2705744" y="1460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16</xdr:rowOff>
    </xdr:from>
    <xdr:ext cx="405111" cy="259045"/>
    <xdr:sp macro="" textlink="">
      <xdr:nvSpPr>
        <xdr:cNvPr id="324" name="n_3mainValue【公営住宅】&#10;有形固定資産減価償却率">
          <a:extLst>
            <a:ext uri="{FF2B5EF4-FFF2-40B4-BE49-F238E27FC236}">
              <a16:creationId xmlns:a16="http://schemas.microsoft.com/office/drawing/2014/main" id="{291C84D1-A1EC-4D9F-A55D-556ED17A55DE}"/>
            </a:ext>
          </a:extLst>
        </xdr:cNvPr>
        <xdr:cNvSpPr txBox="1"/>
      </xdr:nvSpPr>
      <xdr:spPr>
        <a:xfrm>
          <a:off x="1816744" y="1457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139082</xdr:rowOff>
    </xdr:from>
    <xdr:ext cx="405111" cy="259045"/>
    <xdr:sp macro="" textlink="">
      <xdr:nvSpPr>
        <xdr:cNvPr id="325" name="n_4mainValue【公営住宅】&#10;有形固定資産減価償却率">
          <a:extLst>
            <a:ext uri="{FF2B5EF4-FFF2-40B4-BE49-F238E27FC236}">
              <a16:creationId xmlns:a16="http://schemas.microsoft.com/office/drawing/2014/main" id="{DF58DF1E-4C61-42FB-A2E1-0EA060E9F651}"/>
            </a:ext>
          </a:extLst>
        </xdr:cNvPr>
        <xdr:cNvSpPr txBox="1"/>
      </xdr:nvSpPr>
      <xdr:spPr>
        <a:xfrm>
          <a:off x="927744" y="1454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E7861809-7755-4793-9A30-C5ED40EC127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77075A40-DB67-4227-AD99-0B250D098F3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38DF681B-E9CB-4D2D-804B-6CC0797E241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8182FCF3-5595-47B2-807F-976C2C2743A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8D40BB01-73CB-4B18-9CD3-1919B0977B7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79AF950F-5235-4019-9CDF-48E2390DF84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18384BBD-08FB-40E7-94CE-3C4F6606018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254C4E1A-8354-4DF9-953D-96AC9B7F59E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68583BED-7D44-46A4-9975-1CA1C6866C8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9FCF9AB5-A800-40F3-A1C6-90DB6376051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a:extLst>
            <a:ext uri="{FF2B5EF4-FFF2-40B4-BE49-F238E27FC236}">
              <a16:creationId xmlns:a16="http://schemas.microsoft.com/office/drawing/2014/main" id="{60C849B9-1C99-4F52-B759-540BE931650D}"/>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7" name="テキスト ボックス 336">
          <a:extLst>
            <a:ext uri="{FF2B5EF4-FFF2-40B4-BE49-F238E27FC236}">
              <a16:creationId xmlns:a16="http://schemas.microsoft.com/office/drawing/2014/main" id="{833EB649-80C0-4DF6-95C6-DF91217EE5D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a:extLst>
            <a:ext uri="{FF2B5EF4-FFF2-40B4-BE49-F238E27FC236}">
              <a16:creationId xmlns:a16="http://schemas.microsoft.com/office/drawing/2014/main" id="{EFBE57E4-198E-4B0B-8E9B-CE12F3604C0B}"/>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9" name="テキスト ボックス 338">
          <a:extLst>
            <a:ext uri="{FF2B5EF4-FFF2-40B4-BE49-F238E27FC236}">
              <a16:creationId xmlns:a16="http://schemas.microsoft.com/office/drawing/2014/main" id="{EAFC2FAF-DB1C-4B1C-B0F7-FD04DEB60DD7}"/>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a:extLst>
            <a:ext uri="{FF2B5EF4-FFF2-40B4-BE49-F238E27FC236}">
              <a16:creationId xmlns:a16="http://schemas.microsoft.com/office/drawing/2014/main" id="{0C65A628-2A2F-4805-BD22-C0D2835F3A73}"/>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1" name="テキスト ボックス 340">
          <a:extLst>
            <a:ext uri="{FF2B5EF4-FFF2-40B4-BE49-F238E27FC236}">
              <a16:creationId xmlns:a16="http://schemas.microsoft.com/office/drawing/2014/main" id="{935712A8-D1AE-486C-8175-BBF10D7B01AF}"/>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a:extLst>
            <a:ext uri="{FF2B5EF4-FFF2-40B4-BE49-F238E27FC236}">
              <a16:creationId xmlns:a16="http://schemas.microsoft.com/office/drawing/2014/main" id="{35CF43F0-EF7C-48BD-ACA6-763727E359E7}"/>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3" name="テキスト ボックス 342">
          <a:extLst>
            <a:ext uri="{FF2B5EF4-FFF2-40B4-BE49-F238E27FC236}">
              <a16:creationId xmlns:a16="http://schemas.microsoft.com/office/drawing/2014/main" id="{0E716435-BDD3-4BFF-A973-47E23D61EFB4}"/>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1609ACC3-9FD5-4AAB-A61E-EF25924C586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E434A128-FD7C-4C9F-9D9B-50CD677E07D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76E0D085-A0E2-4367-A07E-85F831C86EB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7" name="直線コネクタ 346">
          <a:extLst>
            <a:ext uri="{FF2B5EF4-FFF2-40B4-BE49-F238E27FC236}">
              <a16:creationId xmlns:a16="http://schemas.microsoft.com/office/drawing/2014/main" id="{88A44C4F-C5B7-400C-ADF1-2A3BE9A30AF7}"/>
            </a:ext>
          </a:extLst>
        </xdr:cNvPr>
        <xdr:cNvCxnSpPr/>
      </xdr:nvCxnSpPr>
      <xdr:spPr>
        <a:xfrm flipV="1">
          <a:off x="10476865" y="13540587"/>
          <a:ext cx="0" cy="1221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8" name="【公営住宅】&#10;一人当たり面積最小値テキスト">
          <a:extLst>
            <a:ext uri="{FF2B5EF4-FFF2-40B4-BE49-F238E27FC236}">
              <a16:creationId xmlns:a16="http://schemas.microsoft.com/office/drawing/2014/main" id="{6A2F2BE5-C2C8-468D-9F27-3840E66CBB1C}"/>
            </a:ext>
          </a:extLst>
        </xdr:cNvPr>
        <xdr:cNvSpPr txBox="1"/>
      </xdr:nvSpPr>
      <xdr:spPr>
        <a:xfrm>
          <a:off x="10515600" y="1476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9" name="直線コネクタ 348">
          <a:extLst>
            <a:ext uri="{FF2B5EF4-FFF2-40B4-BE49-F238E27FC236}">
              <a16:creationId xmlns:a16="http://schemas.microsoft.com/office/drawing/2014/main" id="{3E0653CB-CF0C-4EA9-8702-0A61AA7F6D2B}"/>
            </a:ext>
          </a:extLst>
        </xdr:cNvPr>
        <xdr:cNvCxnSpPr/>
      </xdr:nvCxnSpPr>
      <xdr:spPr>
        <a:xfrm>
          <a:off x="10388600" y="1476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50" name="【公営住宅】&#10;一人当たり面積最大値テキスト">
          <a:extLst>
            <a:ext uri="{FF2B5EF4-FFF2-40B4-BE49-F238E27FC236}">
              <a16:creationId xmlns:a16="http://schemas.microsoft.com/office/drawing/2014/main" id="{3290B712-5B49-45DF-A8CB-6FC483040409}"/>
            </a:ext>
          </a:extLst>
        </xdr:cNvPr>
        <xdr:cNvSpPr txBox="1"/>
      </xdr:nvSpPr>
      <xdr:spPr>
        <a:xfrm>
          <a:off x="10515600" y="1331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51" name="直線コネクタ 350">
          <a:extLst>
            <a:ext uri="{FF2B5EF4-FFF2-40B4-BE49-F238E27FC236}">
              <a16:creationId xmlns:a16="http://schemas.microsoft.com/office/drawing/2014/main" id="{0150507D-8634-4002-AA9D-71FF097C9081}"/>
            </a:ext>
          </a:extLst>
        </xdr:cNvPr>
        <xdr:cNvCxnSpPr/>
      </xdr:nvCxnSpPr>
      <xdr:spPr>
        <a:xfrm>
          <a:off x="10388600" y="13540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79215</xdr:rowOff>
    </xdr:from>
    <xdr:ext cx="469744" cy="259045"/>
    <xdr:sp macro="" textlink="">
      <xdr:nvSpPr>
        <xdr:cNvPr id="352" name="【公営住宅】&#10;一人当たり面積平均値テキスト">
          <a:extLst>
            <a:ext uri="{FF2B5EF4-FFF2-40B4-BE49-F238E27FC236}">
              <a16:creationId xmlns:a16="http://schemas.microsoft.com/office/drawing/2014/main" id="{02361BA6-DADA-4CD1-80F1-938D86B761F9}"/>
            </a:ext>
          </a:extLst>
        </xdr:cNvPr>
        <xdr:cNvSpPr txBox="1"/>
      </xdr:nvSpPr>
      <xdr:spPr>
        <a:xfrm>
          <a:off x="10515600" y="14309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53" name="フローチャート: 判断 352">
          <a:extLst>
            <a:ext uri="{FF2B5EF4-FFF2-40B4-BE49-F238E27FC236}">
              <a16:creationId xmlns:a16="http://schemas.microsoft.com/office/drawing/2014/main" id="{D60B361F-6D03-4749-9EE1-C531BA46BB56}"/>
            </a:ext>
          </a:extLst>
        </xdr:cNvPr>
        <xdr:cNvSpPr/>
      </xdr:nvSpPr>
      <xdr:spPr>
        <a:xfrm>
          <a:off x="104267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4" name="フローチャート: 判断 353">
          <a:extLst>
            <a:ext uri="{FF2B5EF4-FFF2-40B4-BE49-F238E27FC236}">
              <a16:creationId xmlns:a16="http://schemas.microsoft.com/office/drawing/2014/main" id="{80E20C3A-A4ED-46BF-9915-1A3AEFC040E2}"/>
            </a:ext>
          </a:extLst>
        </xdr:cNvPr>
        <xdr:cNvSpPr/>
      </xdr:nvSpPr>
      <xdr:spPr>
        <a:xfrm>
          <a:off x="9588500" y="1448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5" name="フローチャート: 判断 354">
          <a:extLst>
            <a:ext uri="{FF2B5EF4-FFF2-40B4-BE49-F238E27FC236}">
              <a16:creationId xmlns:a16="http://schemas.microsoft.com/office/drawing/2014/main" id="{020613BC-0EE4-4117-BD29-115215A4A47F}"/>
            </a:ext>
          </a:extLst>
        </xdr:cNvPr>
        <xdr:cNvSpPr/>
      </xdr:nvSpPr>
      <xdr:spPr>
        <a:xfrm>
          <a:off x="8699500" y="14479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6" name="フローチャート: 判断 355">
          <a:extLst>
            <a:ext uri="{FF2B5EF4-FFF2-40B4-BE49-F238E27FC236}">
              <a16:creationId xmlns:a16="http://schemas.microsoft.com/office/drawing/2014/main" id="{E50F6DEE-1018-4EFD-89DC-9EA138D40C41}"/>
            </a:ext>
          </a:extLst>
        </xdr:cNvPr>
        <xdr:cNvSpPr/>
      </xdr:nvSpPr>
      <xdr:spPr>
        <a:xfrm>
          <a:off x="7810500" y="14482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100228</xdr:rowOff>
    </xdr:from>
    <xdr:to>
      <xdr:col>36</xdr:col>
      <xdr:colOff>165100</xdr:colOff>
      <xdr:row>85</xdr:row>
      <xdr:rowOff>30378</xdr:rowOff>
    </xdr:to>
    <xdr:sp macro="" textlink="">
      <xdr:nvSpPr>
        <xdr:cNvPr id="357" name="フローチャート: 判断 356">
          <a:extLst>
            <a:ext uri="{FF2B5EF4-FFF2-40B4-BE49-F238E27FC236}">
              <a16:creationId xmlns:a16="http://schemas.microsoft.com/office/drawing/2014/main" id="{22BDD4CD-C039-4780-9DEE-37D1A2472F04}"/>
            </a:ext>
          </a:extLst>
        </xdr:cNvPr>
        <xdr:cNvSpPr/>
      </xdr:nvSpPr>
      <xdr:spPr>
        <a:xfrm>
          <a:off x="6921500" y="1450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BF65149-6BB3-4077-AE21-B22F0F2264A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74607A6-027B-4645-9BA1-FAE051BFF29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20FC5ED-79C3-4B2D-9AD4-AC08313AAF1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9583709-FC4D-4907-8F6A-A33CF464FA3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E471C49-347C-4E4E-9257-CAFA21BA941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91999</xdr:rowOff>
    </xdr:from>
    <xdr:to>
      <xdr:col>55</xdr:col>
      <xdr:colOff>50800</xdr:colOff>
      <xdr:row>85</xdr:row>
      <xdr:rowOff>22149</xdr:rowOff>
    </xdr:to>
    <xdr:sp macro="" textlink="">
      <xdr:nvSpPr>
        <xdr:cNvPr id="363" name="楕円 362">
          <a:extLst>
            <a:ext uri="{FF2B5EF4-FFF2-40B4-BE49-F238E27FC236}">
              <a16:creationId xmlns:a16="http://schemas.microsoft.com/office/drawing/2014/main" id="{BC07876A-CF62-4897-A273-9C0274E7DBB0}"/>
            </a:ext>
          </a:extLst>
        </xdr:cNvPr>
        <xdr:cNvSpPr/>
      </xdr:nvSpPr>
      <xdr:spPr>
        <a:xfrm>
          <a:off x="10426700" y="1449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70426</xdr:rowOff>
    </xdr:from>
    <xdr:ext cx="469744" cy="259045"/>
    <xdr:sp macro="" textlink="">
      <xdr:nvSpPr>
        <xdr:cNvPr id="364" name="【公営住宅】&#10;一人当たり面積該当値テキスト">
          <a:extLst>
            <a:ext uri="{FF2B5EF4-FFF2-40B4-BE49-F238E27FC236}">
              <a16:creationId xmlns:a16="http://schemas.microsoft.com/office/drawing/2014/main" id="{E41AC356-49D5-461F-8E5B-8F01D6CD9E8F}"/>
            </a:ext>
          </a:extLst>
        </xdr:cNvPr>
        <xdr:cNvSpPr txBox="1"/>
      </xdr:nvSpPr>
      <xdr:spPr>
        <a:xfrm>
          <a:off x="10515600" y="1447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93827</xdr:rowOff>
    </xdr:from>
    <xdr:to>
      <xdr:col>50</xdr:col>
      <xdr:colOff>165100</xdr:colOff>
      <xdr:row>85</xdr:row>
      <xdr:rowOff>23977</xdr:rowOff>
    </xdr:to>
    <xdr:sp macro="" textlink="">
      <xdr:nvSpPr>
        <xdr:cNvPr id="365" name="楕円 364">
          <a:extLst>
            <a:ext uri="{FF2B5EF4-FFF2-40B4-BE49-F238E27FC236}">
              <a16:creationId xmlns:a16="http://schemas.microsoft.com/office/drawing/2014/main" id="{4FF3C188-574C-4923-A463-2E5ECB9DFCEF}"/>
            </a:ext>
          </a:extLst>
        </xdr:cNvPr>
        <xdr:cNvSpPr/>
      </xdr:nvSpPr>
      <xdr:spPr>
        <a:xfrm>
          <a:off x="9588500" y="1449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142799</xdr:rowOff>
    </xdr:from>
    <xdr:to>
      <xdr:col>55</xdr:col>
      <xdr:colOff>0</xdr:colOff>
      <xdr:row>84</xdr:row>
      <xdr:rowOff>144627</xdr:rowOff>
    </xdr:to>
    <xdr:cxnSp macro="">
      <xdr:nvCxnSpPr>
        <xdr:cNvPr id="366" name="直線コネクタ 365">
          <a:extLst>
            <a:ext uri="{FF2B5EF4-FFF2-40B4-BE49-F238E27FC236}">
              <a16:creationId xmlns:a16="http://schemas.microsoft.com/office/drawing/2014/main" id="{3520F9F7-A1B0-4619-8EEE-093BF4C013A9}"/>
            </a:ext>
          </a:extLst>
        </xdr:cNvPr>
        <xdr:cNvCxnSpPr/>
      </xdr:nvCxnSpPr>
      <xdr:spPr>
        <a:xfrm flipV="1">
          <a:off x="9639300" y="14544599"/>
          <a:ext cx="8382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91542</xdr:rowOff>
    </xdr:from>
    <xdr:to>
      <xdr:col>46</xdr:col>
      <xdr:colOff>38100</xdr:colOff>
      <xdr:row>85</xdr:row>
      <xdr:rowOff>21692</xdr:rowOff>
    </xdr:to>
    <xdr:sp macro="" textlink="">
      <xdr:nvSpPr>
        <xdr:cNvPr id="367" name="楕円 366">
          <a:extLst>
            <a:ext uri="{FF2B5EF4-FFF2-40B4-BE49-F238E27FC236}">
              <a16:creationId xmlns:a16="http://schemas.microsoft.com/office/drawing/2014/main" id="{9629CF2A-7917-4E71-8F4D-B80461BD3590}"/>
            </a:ext>
          </a:extLst>
        </xdr:cNvPr>
        <xdr:cNvSpPr/>
      </xdr:nvSpPr>
      <xdr:spPr>
        <a:xfrm>
          <a:off x="8699500" y="1449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142342</xdr:rowOff>
    </xdr:from>
    <xdr:to>
      <xdr:col>50</xdr:col>
      <xdr:colOff>114300</xdr:colOff>
      <xdr:row>84</xdr:row>
      <xdr:rowOff>144627</xdr:rowOff>
    </xdr:to>
    <xdr:cxnSp macro="">
      <xdr:nvCxnSpPr>
        <xdr:cNvPr id="368" name="直線コネクタ 367">
          <a:extLst>
            <a:ext uri="{FF2B5EF4-FFF2-40B4-BE49-F238E27FC236}">
              <a16:creationId xmlns:a16="http://schemas.microsoft.com/office/drawing/2014/main" id="{34850211-26BF-45E4-A107-D5718F04C739}"/>
            </a:ext>
          </a:extLst>
        </xdr:cNvPr>
        <xdr:cNvCxnSpPr/>
      </xdr:nvCxnSpPr>
      <xdr:spPr>
        <a:xfrm>
          <a:off x="8750300" y="1454414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92914</xdr:rowOff>
    </xdr:from>
    <xdr:to>
      <xdr:col>41</xdr:col>
      <xdr:colOff>101600</xdr:colOff>
      <xdr:row>85</xdr:row>
      <xdr:rowOff>23064</xdr:rowOff>
    </xdr:to>
    <xdr:sp macro="" textlink="">
      <xdr:nvSpPr>
        <xdr:cNvPr id="369" name="楕円 368">
          <a:extLst>
            <a:ext uri="{FF2B5EF4-FFF2-40B4-BE49-F238E27FC236}">
              <a16:creationId xmlns:a16="http://schemas.microsoft.com/office/drawing/2014/main" id="{AFE4C807-569C-4AF0-8970-42ED695D920F}"/>
            </a:ext>
          </a:extLst>
        </xdr:cNvPr>
        <xdr:cNvSpPr/>
      </xdr:nvSpPr>
      <xdr:spPr>
        <a:xfrm>
          <a:off x="7810500" y="1449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142342</xdr:rowOff>
    </xdr:from>
    <xdr:to>
      <xdr:col>45</xdr:col>
      <xdr:colOff>177800</xdr:colOff>
      <xdr:row>84</xdr:row>
      <xdr:rowOff>143714</xdr:rowOff>
    </xdr:to>
    <xdr:cxnSp macro="">
      <xdr:nvCxnSpPr>
        <xdr:cNvPr id="370" name="直線コネクタ 369">
          <a:extLst>
            <a:ext uri="{FF2B5EF4-FFF2-40B4-BE49-F238E27FC236}">
              <a16:creationId xmlns:a16="http://schemas.microsoft.com/office/drawing/2014/main" id="{C3EB62D9-8104-41C9-B055-5998A4DB49D0}"/>
            </a:ext>
          </a:extLst>
        </xdr:cNvPr>
        <xdr:cNvCxnSpPr/>
      </xdr:nvCxnSpPr>
      <xdr:spPr>
        <a:xfrm flipV="1">
          <a:off x="7861300" y="14544142"/>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94742</xdr:rowOff>
    </xdr:from>
    <xdr:to>
      <xdr:col>36</xdr:col>
      <xdr:colOff>165100</xdr:colOff>
      <xdr:row>85</xdr:row>
      <xdr:rowOff>24892</xdr:rowOff>
    </xdr:to>
    <xdr:sp macro="" textlink="">
      <xdr:nvSpPr>
        <xdr:cNvPr id="371" name="楕円 370">
          <a:extLst>
            <a:ext uri="{FF2B5EF4-FFF2-40B4-BE49-F238E27FC236}">
              <a16:creationId xmlns:a16="http://schemas.microsoft.com/office/drawing/2014/main" id="{AC547058-DC1A-47BD-89E1-7CF688DB5A07}"/>
            </a:ext>
          </a:extLst>
        </xdr:cNvPr>
        <xdr:cNvSpPr/>
      </xdr:nvSpPr>
      <xdr:spPr>
        <a:xfrm>
          <a:off x="6921500" y="1449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143714</xdr:rowOff>
    </xdr:from>
    <xdr:to>
      <xdr:col>41</xdr:col>
      <xdr:colOff>50800</xdr:colOff>
      <xdr:row>84</xdr:row>
      <xdr:rowOff>145542</xdr:rowOff>
    </xdr:to>
    <xdr:cxnSp macro="">
      <xdr:nvCxnSpPr>
        <xdr:cNvPr id="372" name="直線コネクタ 371">
          <a:extLst>
            <a:ext uri="{FF2B5EF4-FFF2-40B4-BE49-F238E27FC236}">
              <a16:creationId xmlns:a16="http://schemas.microsoft.com/office/drawing/2014/main" id="{556DC502-9948-4F5A-BC6D-BB95F2B15AAF}"/>
            </a:ext>
          </a:extLst>
        </xdr:cNvPr>
        <xdr:cNvCxnSpPr/>
      </xdr:nvCxnSpPr>
      <xdr:spPr>
        <a:xfrm flipV="1">
          <a:off x="6972300" y="14545514"/>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26331</xdr:rowOff>
    </xdr:from>
    <xdr:ext cx="469744" cy="259045"/>
    <xdr:sp macro="" textlink="">
      <xdr:nvSpPr>
        <xdr:cNvPr id="373" name="n_1aveValue【公営住宅】&#10;一人当たり面積">
          <a:extLst>
            <a:ext uri="{FF2B5EF4-FFF2-40B4-BE49-F238E27FC236}">
              <a16:creationId xmlns:a16="http://schemas.microsoft.com/office/drawing/2014/main" id="{9F026AA7-C83A-4394-9863-F5784FAF8B61}"/>
            </a:ext>
          </a:extLst>
        </xdr:cNvPr>
        <xdr:cNvSpPr txBox="1"/>
      </xdr:nvSpPr>
      <xdr:spPr>
        <a:xfrm>
          <a:off x="9391727" y="142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24046</xdr:rowOff>
    </xdr:from>
    <xdr:ext cx="469744" cy="259045"/>
    <xdr:sp macro="" textlink="">
      <xdr:nvSpPr>
        <xdr:cNvPr id="374" name="n_2aveValue【公営住宅】&#10;一人当たり面積">
          <a:extLst>
            <a:ext uri="{FF2B5EF4-FFF2-40B4-BE49-F238E27FC236}">
              <a16:creationId xmlns:a16="http://schemas.microsoft.com/office/drawing/2014/main" id="{EF125663-21A4-4388-8F4A-EAA10C4AB206}"/>
            </a:ext>
          </a:extLst>
        </xdr:cNvPr>
        <xdr:cNvSpPr txBox="1"/>
      </xdr:nvSpPr>
      <xdr:spPr>
        <a:xfrm>
          <a:off x="8515427" y="1425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27246</xdr:rowOff>
    </xdr:from>
    <xdr:ext cx="469744" cy="259045"/>
    <xdr:sp macro="" textlink="">
      <xdr:nvSpPr>
        <xdr:cNvPr id="375" name="n_3aveValue【公営住宅】&#10;一人当たり面積">
          <a:extLst>
            <a:ext uri="{FF2B5EF4-FFF2-40B4-BE49-F238E27FC236}">
              <a16:creationId xmlns:a16="http://schemas.microsoft.com/office/drawing/2014/main" id="{14B9A6BF-4D0B-4A32-AD98-EE7081EE7D74}"/>
            </a:ext>
          </a:extLst>
        </xdr:cNvPr>
        <xdr:cNvSpPr txBox="1"/>
      </xdr:nvSpPr>
      <xdr:spPr>
        <a:xfrm>
          <a:off x="7626427" y="14257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21505</xdr:rowOff>
    </xdr:from>
    <xdr:ext cx="469744" cy="259045"/>
    <xdr:sp macro="" textlink="">
      <xdr:nvSpPr>
        <xdr:cNvPr id="376" name="n_4aveValue【公営住宅】&#10;一人当たり面積">
          <a:extLst>
            <a:ext uri="{FF2B5EF4-FFF2-40B4-BE49-F238E27FC236}">
              <a16:creationId xmlns:a16="http://schemas.microsoft.com/office/drawing/2014/main" id="{B11DAC66-210B-471A-9FF9-03F35DFA0651}"/>
            </a:ext>
          </a:extLst>
        </xdr:cNvPr>
        <xdr:cNvSpPr txBox="1"/>
      </xdr:nvSpPr>
      <xdr:spPr>
        <a:xfrm>
          <a:off x="6737427" y="1459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15104</xdr:rowOff>
    </xdr:from>
    <xdr:ext cx="469744" cy="259045"/>
    <xdr:sp macro="" textlink="">
      <xdr:nvSpPr>
        <xdr:cNvPr id="377" name="n_1mainValue【公営住宅】&#10;一人当たり面積">
          <a:extLst>
            <a:ext uri="{FF2B5EF4-FFF2-40B4-BE49-F238E27FC236}">
              <a16:creationId xmlns:a16="http://schemas.microsoft.com/office/drawing/2014/main" id="{72ECC2D2-F23E-4E26-A121-B16006B709C4}"/>
            </a:ext>
          </a:extLst>
        </xdr:cNvPr>
        <xdr:cNvSpPr txBox="1"/>
      </xdr:nvSpPr>
      <xdr:spPr>
        <a:xfrm>
          <a:off x="9391727" y="14588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12819</xdr:rowOff>
    </xdr:from>
    <xdr:ext cx="469744" cy="259045"/>
    <xdr:sp macro="" textlink="">
      <xdr:nvSpPr>
        <xdr:cNvPr id="378" name="n_2mainValue【公営住宅】&#10;一人当たり面積">
          <a:extLst>
            <a:ext uri="{FF2B5EF4-FFF2-40B4-BE49-F238E27FC236}">
              <a16:creationId xmlns:a16="http://schemas.microsoft.com/office/drawing/2014/main" id="{75B81499-3856-4E38-BD3D-76B029498690}"/>
            </a:ext>
          </a:extLst>
        </xdr:cNvPr>
        <xdr:cNvSpPr txBox="1"/>
      </xdr:nvSpPr>
      <xdr:spPr>
        <a:xfrm>
          <a:off x="8515427" y="1458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14191</xdr:rowOff>
    </xdr:from>
    <xdr:ext cx="469744" cy="259045"/>
    <xdr:sp macro="" textlink="">
      <xdr:nvSpPr>
        <xdr:cNvPr id="379" name="n_3mainValue【公営住宅】&#10;一人当たり面積">
          <a:extLst>
            <a:ext uri="{FF2B5EF4-FFF2-40B4-BE49-F238E27FC236}">
              <a16:creationId xmlns:a16="http://schemas.microsoft.com/office/drawing/2014/main" id="{8C511295-28C9-4816-84C7-775FD3B7276B}"/>
            </a:ext>
          </a:extLst>
        </xdr:cNvPr>
        <xdr:cNvSpPr txBox="1"/>
      </xdr:nvSpPr>
      <xdr:spPr>
        <a:xfrm>
          <a:off x="7626427" y="1458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41419</xdr:rowOff>
    </xdr:from>
    <xdr:ext cx="469744" cy="259045"/>
    <xdr:sp macro="" textlink="">
      <xdr:nvSpPr>
        <xdr:cNvPr id="380" name="n_4mainValue【公営住宅】&#10;一人当たり面積">
          <a:extLst>
            <a:ext uri="{FF2B5EF4-FFF2-40B4-BE49-F238E27FC236}">
              <a16:creationId xmlns:a16="http://schemas.microsoft.com/office/drawing/2014/main" id="{953F3336-4EE6-4025-B5A8-C67BCD472DB9}"/>
            </a:ext>
          </a:extLst>
        </xdr:cNvPr>
        <xdr:cNvSpPr txBox="1"/>
      </xdr:nvSpPr>
      <xdr:spPr>
        <a:xfrm>
          <a:off x="6737427" y="1427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F327F560-6146-4A8E-945D-201C00F5AE3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6CF00D6-115D-44FE-AD32-94149351951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3A5150BA-22BD-4408-9BF7-B6EAD6F04D3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66402760-D825-4F1E-BA59-CEAB324B405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16D162DF-7C5E-4DA9-8AE7-61FB8B9F0DB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F7A5D4E0-D153-4464-A0C7-CE39D307665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FFB277E7-F421-4A9B-9C41-42BD4EE3765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E90B9761-0F6D-464A-BC73-C72EC54FD9A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25840D35-AA1A-47A7-B223-6ED27609E5D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F441A578-A2E1-4BE0-B314-02BF85BC33F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DE0D06A1-3C82-4837-8304-A873A03B1B2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5B04E649-8E16-46CB-B4F5-217838343741}"/>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B695D737-EECC-441A-8B31-023D4318E867}"/>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87E4C0A6-7FD6-4B62-B6EC-2FA331A57614}"/>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0902D1D1-EDAF-4391-A41F-03C1E06E46A7}"/>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FF2D8CC2-E0C7-452B-970C-CA74E8FEE758}"/>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CBF6EB21-1087-4922-AADF-EB2D9F8C9192}"/>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814FFA8E-6E65-4073-9869-585CAE472A3D}"/>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6E64DCA7-4F70-4E48-B0A1-30E65B4349B3}"/>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EA15D03C-3B41-4ED1-96AA-2C0BE9534714}"/>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A7883A90-6C0A-41AE-944F-3B9B606B40AB}"/>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EEC5EBAC-3A1E-4C91-B777-D34EB86B87C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CFC94761-0FB8-4ACD-82BF-F2913507FB3C}"/>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398F2F71-1F3B-49D2-A9CA-F8471A7A798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160020</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51969533-84F0-4D23-B668-0B78B41F141B}"/>
            </a:ext>
          </a:extLst>
        </xdr:cNvPr>
        <xdr:cNvCxnSpPr/>
      </xdr:nvCxnSpPr>
      <xdr:spPr>
        <a:xfrm flipV="1">
          <a:off x="4634865" y="173050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9A73B467-AD7E-42B9-931A-64C279C3DCEC}"/>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EE9E3361-A26F-43E4-9022-CE0F4588A7F2}"/>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106697</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0C7E3915-139C-4359-A209-3AB1D0DD584B}"/>
            </a:ext>
          </a:extLst>
        </xdr:cNvPr>
        <xdr:cNvSpPr txBox="1"/>
      </xdr:nvSpPr>
      <xdr:spPr>
        <a:xfrm>
          <a:off x="4673600" y="1708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160020</xdr:rowOff>
    </xdr:from>
    <xdr:to>
      <xdr:col>24</xdr:col>
      <xdr:colOff>152400</xdr:colOff>
      <xdr:row>100</xdr:row>
      <xdr:rowOff>160020</xdr:rowOff>
    </xdr:to>
    <xdr:cxnSp macro="">
      <xdr:nvCxnSpPr>
        <xdr:cNvPr id="409" name="直線コネクタ 408">
          <a:extLst>
            <a:ext uri="{FF2B5EF4-FFF2-40B4-BE49-F238E27FC236}">
              <a16:creationId xmlns:a16="http://schemas.microsoft.com/office/drawing/2014/main" id="{29D91CDA-411E-4BD5-9C11-10830ED2ECE8}"/>
            </a:ext>
          </a:extLst>
        </xdr:cNvPr>
        <xdr:cNvCxnSpPr/>
      </xdr:nvCxnSpPr>
      <xdr:spPr>
        <a:xfrm>
          <a:off x="4546600" y="1730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33038</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B39422FB-4F0B-4539-8FB9-91D3E3D04015}"/>
            </a:ext>
          </a:extLst>
        </xdr:cNvPr>
        <xdr:cNvSpPr txBox="1"/>
      </xdr:nvSpPr>
      <xdr:spPr>
        <a:xfrm>
          <a:off x="4673600" y="18035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10161</xdr:rowOff>
    </xdr:from>
    <xdr:to>
      <xdr:col>24</xdr:col>
      <xdr:colOff>114300</xdr:colOff>
      <xdr:row>106</xdr:row>
      <xdr:rowOff>111761</xdr:rowOff>
    </xdr:to>
    <xdr:sp macro="" textlink="">
      <xdr:nvSpPr>
        <xdr:cNvPr id="411" name="フローチャート: 判断 410">
          <a:extLst>
            <a:ext uri="{FF2B5EF4-FFF2-40B4-BE49-F238E27FC236}">
              <a16:creationId xmlns:a16="http://schemas.microsoft.com/office/drawing/2014/main" id="{67C50B8B-08A6-462D-A20E-B20A446930DE}"/>
            </a:ext>
          </a:extLst>
        </xdr:cNvPr>
        <xdr:cNvSpPr/>
      </xdr:nvSpPr>
      <xdr:spPr>
        <a:xfrm>
          <a:off x="4584700" y="1818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52070</xdr:rowOff>
    </xdr:from>
    <xdr:to>
      <xdr:col>20</xdr:col>
      <xdr:colOff>38100</xdr:colOff>
      <xdr:row>104</xdr:row>
      <xdr:rowOff>153670</xdr:rowOff>
    </xdr:to>
    <xdr:sp macro="" textlink="">
      <xdr:nvSpPr>
        <xdr:cNvPr id="412" name="フローチャート: 判断 411">
          <a:extLst>
            <a:ext uri="{FF2B5EF4-FFF2-40B4-BE49-F238E27FC236}">
              <a16:creationId xmlns:a16="http://schemas.microsoft.com/office/drawing/2014/main" id="{74C956B3-0C20-4332-B8B4-9C5885171428}"/>
            </a:ext>
          </a:extLst>
        </xdr:cNvPr>
        <xdr:cNvSpPr/>
      </xdr:nvSpPr>
      <xdr:spPr>
        <a:xfrm>
          <a:off x="3746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31114</xdr:rowOff>
    </xdr:from>
    <xdr:to>
      <xdr:col>15</xdr:col>
      <xdr:colOff>101600</xdr:colOff>
      <xdr:row>104</xdr:row>
      <xdr:rowOff>132714</xdr:rowOff>
    </xdr:to>
    <xdr:sp macro="" textlink="">
      <xdr:nvSpPr>
        <xdr:cNvPr id="413" name="フローチャート: 判断 412">
          <a:extLst>
            <a:ext uri="{FF2B5EF4-FFF2-40B4-BE49-F238E27FC236}">
              <a16:creationId xmlns:a16="http://schemas.microsoft.com/office/drawing/2014/main" id="{9690FAE2-63C9-41C5-B954-C7431B449CF8}"/>
            </a:ext>
          </a:extLst>
        </xdr:cNvPr>
        <xdr:cNvSpPr/>
      </xdr:nvSpPr>
      <xdr:spPr>
        <a:xfrm>
          <a:off x="2857500" y="1786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10161</xdr:rowOff>
    </xdr:from>
    <xdr:to>
      <xdr:col>10</xdr:col>
      <xdr:colOff>165100</xdr:colOff>
      <xdr:row>104</xdr:row>
      <xdr:rowOff>111761</xdr:rowOff>
    </xdr:to>
    <xdr:sp macro="" textlink="">
      <xdr:nvSpPr>
        <xdr:cNvPr id="414" name="フローチャート: 判断 413">
          <a:extLst>
            <a:ext uri="{FF2B5EF4-FFF2-40B4-BE49-F238E27FC236}">
              <a16:creationId xmlns:a16="http://schemas.microsoft.com/office/drawing/2014/main" id="{90EC73EA-DA04-4CA2-9C46-CCA57D52AE37}"/>
            </a:ext>
          </a:extLst>
        </xdr:cNvPr>
        <xdr:cNvSpPr/>
      </xdr:nvSpPr>
      <xdr:spPr>
        <a:xfrm>
          <a:off x="19685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153036</xdr:rowOff>
    </xdr:from>
    <xdr:to>
      <xdr:col>6</xdr:col>
      <xdr:colOff>38100</xdr:colOff>
      <xdr:row>104</xdr:row>
      <xdr:rowOff>83186</xdr:rowOff>
    </xdr:to>
    <xdr:sp macro="" textlink="">
      <xdr:nvSpPr>
        <xdr:cNvPr id="415" name="フローチャート: 判断 414">
          <a:extLst>
            <a:ext uri="{FF2B5EF4-FFF2-40B4-BE49-F238E27FC236}">
              <a16:creationId xmlns:a16="http://schemas.microsoft.com/office/drawing/2014/main" id="{2168C270-8F43-41C7-9AEB-8B279265D21A}"/>
            </a:ext>
          </a:extLst>
        </xdr:cNvPr>
        <xdr:cNvSpPr/>
      </xdr:nvSpPr>
      <xdr:spPr>
        <a:xfrm>
          <a:off x="1079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617C9A6-4B06-47BE-B29A-5BA9000871E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E42AF377-DB4E-4717-906C-8BBFD581B33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D686FA0E-AF7B-4246-A6B7-50D9BE76870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C8C3A842-9E42-4FCF-8FE2-F5F9D65881F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D2C1C461-7E8F-44E7-93F5-308CF6CD0FF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52070</xdr:rowOff>
    </xdr:from>
    <xdr:to>
      <xdr:col>24</xdr:col>
      <xdr:colOff>114300</xdr:colOff>
      <xdr:row>107</xdr:row>
      <xdr:rowOff>153670</xdr:rowOff>
    </xdr:to>
    <xdr:sp macro="" textlink="">
      <xdr:nvSpPr>
        <xdr:cNvPr id="421" name="楕円 420">
          <a:extLst>
            <a:ext uri="{FF2B5EF4-FFF2-40B4-BE49-F238E27FC236}">
              <a16:creationId xmlns:a16="http://schemas.microsoft.com/office/drawing/2014/main" id="{F1DC9BE8-9D4C-41EB-9B45-A53D17C080D4}"/>
            </a:ext>
          </a:extLst>
        </xdr:cNvPr>
        <xdr:cNvSpPr/>
      </xdr:nvSpPr>
      <xdr:spPr>
        <a:xfrm>
          <a:off x="45847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30497</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73AB44D6-C7DB-4F75-A24F-CB9BEA493471}"/>
            </a:ext>
          </a:extLst>
        </xdr:cNvPr>
        <xdr:cNvSpPr txBox="1"/>
      </xdr:nvSpPr>
      <xdr:spPr>
        <a:xfrm>
          <a:off x="4673600" y="1837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13970</xdr:rowOff>
    </xdr:from>
    <xdr:to>
      <xdr:col>20</xdr:col>
      <xdr:colOff>38100</xdr:colOff>
      <xdr:row>107</xdr:row>
      <xdr:rowOff>115570</xdr:rowOff>
    </xdr:to>
    <xdr:sp macro="" textlink="">
      <xdr:nvSpPr>
        <xdr:cNvPr id="423" name="楕円 422">
          <a:extLst>
            <a:ext uri="{FF2B5EF4-FFF2-40B4-BE49-F238E27FC236}">
              <a16:creationId xmlns:a16="http://schemas.microsoft.com/office/drawing/2014/main" id="{25B96585-2A34-4377-BFFA-1D83A1273122}"/>
            </a:ext>
          </a:extLst>
        </xdr:cNvPr>
        <xdr:cNvSpPr/>
      </xdr:nvSpPr>
      <xdr:spPr>
        <a:xfrm>
          <a:off x="3746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64770</xdr:rowOff>
    </xdr:from>
    <xdr:to>
      <xdr:col>24</xdr:col>
      <xdr:colOff>63500</xdr:colOff>
      <xdr:row>107</xdr:row>
      <xdr:rowOff>102870</xdr:rowOff>
    </xdr:to>
    <xdr:cxnSp macro="">
      <xdr:nvCxnSpPr>
        <xdr:cNvPr id="424" name="直線コネクタ 423">
          <a:extLst>
            <a:ext uri="{FF2B5EF4-FFF2-40B4-BE49-F238E27FC236}">
              <a16:creationId xmlns:a16="http://schemas.microsoft.com/office/drawing/2014/main" id="{CB667A0E-1811-483C-AFDF-6EE0A6678082}"/>
            </a:ext>
          </a:extLst>
        </xdr:cNvPr>
        <xdr:cNvCxnSpPr/>
      </xdr:nvCxnSpPr>
      <xdr:spPr>
        <a:xfrm>
          <a:off x="3797300" y="184099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147320</xdr:rowOff>
    </xdr:from>
    <xdr:to>
      <xdr:col>15</xdr:col>
      <xdr:colOff>101600</xdr:colOff>
      <xdr:row>107</xdr:row>
      <xdr:rowOff>77470</xdr:rowOff>
    </xdr:to>
    <xdr:sp macro="" textlink="">
      <xdr:nvSpPr>
        <xdr:cNvPr id="425" name="楕円 424">
          <a:extLst>
            <a:ext uri="{FF2B5EF4-FFF2-40B4-BE49-F238E27FC236}">
              <a16:creationId xmlns:a16="http://schemas.microsoft.com/office/drawing/2014/main" id="{E7A527FB-E252-4343-8CD0-40DE901B1C7C}"/>
            </a:ext>
          </a:extLst>
        </xdr:cNvPr>
        <xdr:cNvSpPr/>
      </xdr:nvSpPr>
      <xdr:spPr>
        <a:xfrm>
          <a:off x="28575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26670</xdr:rowOff>
    </xdr:from>
    <xdr:to>
      <xdr:col>19</xdr:col>
      <xdr:colOff>177800</xdr:colOff>
      <xdr:row>107</xdr:row>
      <xdr:rowOff>64770</xdr:rowOff>
    </xdr:to>
    <xdr:cxnSp macro="">
      <xdr:nvCxnSpPr>
        <xdr:cNvPr id="426" name="直線コネクタ 425">
          <a:extLst>
            <a:ext uri="{FF2B5EF4-FFF2-40B4-BE49-F238E27FC236}">
              <a16:creationId xmlns:a16="http://schemas.microsoft.com/office/drawing/2014/main" id="{394E7A79-059F-4504-9F32-CC1B69AC33C0}"/>
            </a:ext>
          </a:extLst>
        </xdr:cNvPr>
        <xdr:cNvCxnSpPr/>
      </xdr:nvCxnSpPr>
      <xdr:spPr>
        <a:xfrm>
          <a:off x="2908300" y="183718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109220</xdr:rowOff>
    </xdr:from>
    <xdr:to>
      <xdr:col>10</xdr:col>
      <xdr:colOff>165100</xdr:colOff>
      <xdr:row>107</xdr:row>
      <xdr:rowOff>39370</xdr:rowOff>
    </xdr:to>
    <xdr:sp macro="" textlink="">
      <xdr:nvSpPr>
        <xdr:cNvPr id="427" name="楕円 426">
          <a:extLst>
            <a:ext uri="{FF2B5EF4-FFF2-40B4-BE49-F238E27FC236}">
              <a16:creationId xmlns:a16="http://schemas.microsoft.com/office/drawing/2014/main" id="{59BC991A-A7D8-41C1-AFDB-EE41F0B075AD}"/>
            </a:ext>
          </a:extLst>
        </xdr:cNvPr>
        <xdr:cNvSpPr/>
      </xdr:nvSpPr>
      <xdr:spPr>
        <a:xfrm>
          <a:off x="1968500" y="1828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160020</xdr:rowOff>
    </xdr:from>
    <xdr:to>
      <xdr:col>15</xdr:col>
      <xdr:colOff>50800</xdr:colOff>
      <xdr:row>107</xdr:row>
      <xdr:rowOff>26670</xdr:rowOff>
    </xdr:to>
    <xdr:cxnSp macro="">
      <xdr:nvCxnSpPr>
        <xdr:cNvPr id="428" name="直線コネクタ 427">
          <a:extLst>
            <a:ext uri="{FF2B5EF4-FFF2-40B4-BE49-F238E27FC236}">
              <a16:creationId xmlns:a16="http://schemas.microsoft.com/office/drawing/2014/main" id="{EDA0D70F-BB18-4B8E-9BD4-E90EFC9BA3E2}"/>
            </a:ext>
          </a:extLst>
        </xdr:cNvPr>
        <xdr:cNvCxnSpPr/>
      </xdr:nvCxnSpPr>
      <xdr:spPr>
        <a:xfrm>
          <a:off x="2019300" y="183337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71120</xdr:rowOff>
    </xdr:from>
    <xdr:to>
      <xdr:col>6</xdr:col>
      <xdr:colOff>38100</xdr:colOff>
      <xdr:row>107</xdr:row>
      <xdr:rowOff>1270</xdr:rowOff>
    </xdr:to>
    <xdr:sp macro="" textlink="">
      <xdr:nvSpPr>
        <xdr:cNvPr id="429" name="楕円 428">
          <a:extLst>
            <a:ext uri="{FF2B5EF4-FFF2-40B4-BE49-F238E27FC236}">
              <a16:creationId xmlns:a16="http://schemas.microsoft.com/office/drawing/2014/main" id="{19F4EB21-9D77-4D26-83D5-128F32D810F6}"/>
            </a:ext>
          </a:extLst>
        </xdr:cNvPr>
        <xdr:cNvSpPr/>
      </xdr:nvSpPr>
      <xdr:spPr>
        <a:xfrm>
          <a:off x="1079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121920</xdr:rowOff>
    </xdr:from>
    <xdr:to>
      <xdr:col>10</xdr:col>
      <xdr:colOff>114300</xdr:colOff>
      <xdr:row>106</xdr:row>
      <xdr:rowOff>160020</xdr:rowOff>
    </xdr:to>
    <xdr:cxnSp macro="">
      <xdr:nvCxnSpPr>
        <xdr:cNvPr id="430" name="直線コネクタ 429">
          <a:extLst>
            <a:ext uri="{FF2B5EF4-FFF2-40B4-BE49-F238E27FC236}">
              <a16:creationId xmlns:a16="http://schemas.microsoft.com/office/drawing/2014/main" id="{6507A262-3815-4402-A7E9-A0281E90B691}"/>
            </a:ext>
          </a:extLst>
        </xdr:cNvPr>
        <xdr:cNvCxnSpPr/>
      </xdr:nvCxnSpPr>
      <xdr:spPr>
        <a:xfrm>
          <a:off x="1130300" y="182956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170197</xdr:rowOff>
    </xdr:from>
    <xdr:ext cx="405111" cy="259045"/>
    <xdr:sp macro="" textlink="">
      <xdr:nvSpPr>
        <xdr:cNvPr id="431" name="n_1aveValue【港湾・漁港】&#10;有形固定資産減価償却率">
          <a:extLst>
            <a:ext uri="{FF2B5EF4-FFF2-40B4-BE49-F238E27FC236}">
              <a16:creationId xmlns:a16="http://schemas.microsoft.com/office/drawing/2014/main" id="{A3E96A05-65C9-4A0C-B316-A68B82B16B33}"/>
            </a:ext>
          </a:extLst>
        </xdr:cNvPr>
        <xdr:cNvSpPr txBox="1"/>
      </xdr:nvSpPr>
      <xdr:spPr>
        <a:xfrm>
          <a:off x="3582044"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149241</xdr:rowOff>
    </xdr:from>
    <xdr:ext cx="405111" cy="259045"/>
    <xdr:sp macro="" textlink="">
      <xdr:nvSpPr>
        <xdr:cNvPr id="432" name="n_2aveValue【港湾・漁港】&#10;有形固定資産減価償却率">
          <a:extLst>
            <a:ext uri="{FF2B5EF4-FFF2-40B4-BE49-F238E27FC236}">
              <a16:creationId xmlns:a16="http://schemas.microsoft.com/office/drawing/2014/main" id="{C533F40C-D6AA-489E-928E-73213ED0B660}"/>
            </a:ext>
          </a:extLst>
        </xdr:cNvPr>
        <xdr:cNvSpPr txBox="1"/>
      </xdr:nvSpPr>
      <xdr:spPr>
        <a:xfrm>
          <a:off x="2705744" y="1763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128288</xdr:rowOff>
    </xdr:from>
    <xdr:ext cx="405111" cy="259045"/>
    <xdr:sp macro="" textlink="">
      <xdr:nvSpPr>
        <xdr:cNvPr id="433" name="n_3aveValue【港湾・漁港】&#10;有形固定資産減価償却率">
          <a:extLst>
            <a:ext uri="{FF2B5EF4-FFF2-40B4-BE49-F238E27FC236}">
              <a16:creationId xmlns:a16="http://schemas.microsoft.com/office/drawing/2014/main" id="{32A2F1A9-5618-453C-883E-C6E31D0893CB}"/>
            </a:ext>
          </a:extLst>
        </xdr:cNvPr>
        <xdr:cNvSpPr txBox="1"/>
      </xdr:nvSpPr>
      <xdr:spPr>
        <a:xfrm>
          <a:off x="1816744" y="1761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99713</xdr:rowOff>
    </xdr:from>
    <xdr:ext cx="405111" cy="259045"/>
    <xdr:sp macro="" textlink="">
      <xdr:nvSpPr>
        <xdr:cNvPr id="434" name="n_4aveValue【港湾・漁港】&#10;有形固定資産減価償却率">
          <a:extLst>
            <a:ext uri="{FF2B5EF4-FFF2-40B4-BE49-F238E27FC236}">
              <a16:creationId xmlns:a16="http://schemas.microsoft.com/office/drawing/2014/main" id="{04844BA6-6D7C-40A6-8510-5120E6D5E5CE}"/>
            </a:ext>
          </a:extLst>
        </xdr:cNvPr>
        <xdr:cNvSpPr txBox="1"/>
      </xdr:nvSpPr>
      <xdr:spPr>
        <a:xfrm>
          <a:off x="9277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106697</xdr:rowOff>
    </xdr:from>
    <xdr:ext cx="405111" cy="259045"/>
    <xdr:sp macro="" textlink="">
      <xdr:nvSpPr>
        <xdr:cNvPr id="435" name="n_1mainValue【港湾・漁港】&#10;有形固定資産減価償却率">
          <a:extLst>
            <a:ext uri="{FF2B5EF4-FFF2-40B4-BE49-F238E27FC236}">
              <a16:creationId xmlns:a16="http://schemas.microsoft.com/office/drawing/2014/main" id="{AA527AAC-AACC-436C-8640-AD4647837D18}"/>
            </a:ext>
          </a:extLst>
        </xdr:cNvPr>
        <xdr:cNvSpPr txBox="1"/>
      </xdr:nvSpPr>
      <xdr:spPr>
        <a:xfrm>
          <a:off x="3582044"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68597</xdr:rowOff>
    </xdr:from>
    <xdr:ext cx="405111" cy="259045"/>
    <xdr:sp macro="" textlink="">
      <xdr:nvSpPr>
        <xdr:cNvPr id="436" name="n_2mainValue【港湾・漁港】&#10;有形固定資産減価償却率">
          <a:extLst>
            <a:ext uri="{FF2B5EF4-FFF2-40B4-BE49-F238E27FC236}">
              <a16:creationId xmlns:a16="http://schemas.microsoft.com/office/drawing/2014/main" id="{60C93B70-AA23-47C0-BB77-8428CD44ECB0}"/>
            </a:ext>
          </a:extLst>
        </xdr:cNvPr>
        <xdr:cNvSpPr txBox="1"/>
      </xdr:nvSpPr>
      <xdr:spPr>
        <a:xfrm>
          <a:off x="2705744" y="184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30497</xdr:rowOff>
    </xdr:from>
    <xdr:ext cx="405111" cy="259045"/>
    <xdr:sp macro="" textlink="">
      <xdr:nvSpPr>
        <xdr:cNvPr id="437" name="n_3mainValue【港湾・漁港】&#10;有形固定資産減価償却率">
          <a:extLst>
            <a:ext uri="{FF2B5EF4-FFF2-40B4-BE49-F238E27FC236}">
              <a16:creationId xmlns:a16="http://schemas.microsoft.com/office/drawing/2014/main" id="{576BCF3C-93DC-48AC-81C1-FFB60D5873C6}"/>
            </a:ext>
          </a:extLst>
        </xdr:cNvPr>
        <xdr:cNvSpPr txBox="1"/>
      </xdr:nvSpPr>
      <xdr:spPr>
        <a:xfrm>
          <a:off x="1816744" y="1837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163847</xdr:rowOff>
    </xdr:from>
    <xdr:ext cx="405111" cy="259045"/>
    <xdr:sp macro="" textlink="">
      <xdr:nvSpPr>
        <xdr:cNvPr id="438" name="n_4mainValue【港湾・漁港】&#10;有形固定資産減価償却率">
          <a:extLst>
            <a:ext uri="{FF2B5EF4-FFF2-40B4-BE49-F238E27FC236}">
              <a16:creationId xmlns:a16="http://schemas.microsoft.com/office/drawing/2014/main" id="{629D01D5-BC72-4A61-873A-8D87231E6627}"/>
            </a:ext>
          </a:extLst>
        </xdr:cNvPr>
        <xdr:cNvSpPr txBox="1"/>
      </xdr:nvSpPr>
      <xdr:spPr>
        <a:xfrm>
          <a:off x="927744"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86DD792E-67DD-4715-BA6B-C45C2B345B8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D03CC362-77B9-4B46-97CD-B8F2E18005B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F14A524A-BCD4-4A27-8BB3-B71419DD900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F9680564-2F01-4E12-B616-483C9FBF071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104B38E8-1035-47AB-84E0-96F29BC8F9D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229B1691-1D0B-4749-BEEA-32EB0A616A6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B544B738-F6A8-4395-8E3B-09F18907358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B27DBF7E-7402-4316-B787-2EF43BDDDCB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7D24229A-EA20-446A-9D0D-90CF72748D5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423D881D-1681-4EB8-B2E3-84460BB515A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60D69A7B-2102-4A50-A028-B6FF3C37D559}"/>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D535D0F0-E710-4FB3-A92A-C018D54889B4}"/>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31859522-358C-4A18-AFFA-C588A470E1B1}"/>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3CCED339-52EA-4553-8812-60542D473FE8}"/>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08BE4D16-7800-47E1-8665-CBB669C46272}"/>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2DA91C81-725D-4F9D-A39E-47DB4E2B3D8F}"/>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06BB4200-0AC4-4DA4-84F2-9FB1F3EB40D9}"/>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F96EE6EA-7D01-4335-824F-E5A3D8D591C2}"/>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84DB9EC5-E829-4E6F-889F-BDD85207E21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76B7506B-CE40-487C-801D-4204A54DAEAF}"/>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B499EA9B-4756-48DC-BAAB-76F65F83EF3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81769</xdr:rowOff>
    </xdr:from>
    <xdr:to>
      <xdr:col>54</xdr:col>
      <xdr:colOff>189865</xdr:colOff>
      <xdr:row>108</xdr:row>
      <xdr:rowOff>75823</xdr:rowOff>
    </xdr:to>
    <xdr:cxnSp macro="">
      <xdr:nvCxnSpPr>
        <xdr:cNvPr id="460" name="直線コネクタ 459">
          <a:extLst>
            <a:ext uri="{FF2B5EF4-FFF2-40B4-BE49-F238E27FC236}">
              <a16:creationId xmlns:a16="http://schemas.microsoft.com/office/drawing/2014/main" id="{9E20E459-EEEC-43DD-8DCB-BEE29F8AC160}"/>
            </a:ext>
          </a:extLst>
        </xdr:cNvPr>
        <xdr:cNvCxnSpPr/>
      </xdr:nvCxnSpPr>
      <xdr:spPr>
        <a:xfrm flipV="1">
          <a:off x="10476865" y="17226769"/>
          <a:ext cx="0" cy="1365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79650</xdr:rowOff>
    </xdr:from>
    <xdr:ext cx="378565" cy="259045"/>
    <xdr:sp macro="" textlink="">
      <xdr:nvSpPr>
        <xdr:cNvPr id="461" name="【港湾・漁港】&#10;一人当たり有形固定資産（償却資産）額最小値テキスト">
          <a:extLst>
            <a:ext uri="{FF2B5EF4-FFF2-40B4-BE49-F238E27FC236}">
              <a16:creationId xmlns:a16="http://schemas.microsoft.com/office/drawing/2014/main" id="{BADC31CA-29D0-492C-9CC4-44615074B867}"/>
            </a:ext>
          </a:extLst>
        </xdr:cNvPr>
        <xdr:cNvSpPr txBox="1"/>
      </xdr:nvSpPr>
      <xdr:spPr>
        <a:xfrm>
          <a:off x="10515600" y="18596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75823</xdr:rowOff>
    </xdr:from>
    <xdr:to>
      <xdr:col>55</xdr:col>
      <xdr:colOff>88900</xdr:colOff>
      <xdr:row>108</xdr:row>
      <xdr:rowOff>75823</xdr:rowOff>
    </xdr:to>
    <xdr:cxnSp macro="">
      <xdr:nvCxnSpPr>
        <xdr:cNvPr id="462" name="直線コネクタ 461">
          <a:extLst>
            <a:ext uri="{FF2B5EF4-FFF2-40B4-BE49-F238E27FC236}">
              <a16:creationId xmlns:a16="http://schemas.microsoft.com/office/drawing/2014/main" id="{DD2F26DF-5DBB-4577-83F7-4D6BA04BD4FC}"/>
            </a:ext>
          </a:extLst>
        </xdr:cNvPr>
        <xdr:cNvCxnSpPr/>
      </xdr:nvCxnSpPr>
      <xdr:spPr>
        <a:xfrm>
          <a:off x="10388600" y="18592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28446</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BFD33511-9B58-4F6F-BFBA-4CA505EC7F84}"/>
            </a:ext>
          </a:extLst>
        </xdr:cNvPr>
        <xdr:cNvSpPr txBox="1"/>
      </xdr:nvSpPr>
      <xdr:spPr>
        <a:xfrm>
          <a:off x="10515600" y="17001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597,564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81769</xdr:rowOff>
    </xdr:from>
    <xdr:to>
      <xdr:col>55</xdr:col>
      <xdr:colOff>88900</xdr:colOff>
      <xdr:row>100</xdr:row>
      <xdr:rowOff>81769</xdr:rowOff>
    </xdr:to>
    <xdr:cxnSp macro="">
      <xdr:nvCxnSpPr>
        <xdr:cNvPr id="464" name="直線コネクタ 463">
          <a:extLst>
            <a:ext uri="{FF2B5EF4-FFF2-40B4-BE49-F238E27FC236}">
              <a16:creationId xmlns:a16="http://schemas.microsoft.com/office/drawing/2014/main" id="{0316E1FA-52E8-446F-A3E0-1065D19BD165}"/>
            </a:ext>
          </a:extLst>
        </xdr:cNvPr>
        <xdr:cNvCxnSpPr/>
      </xdr:nvCxnSpPr>
      <xdr:spPr>
        <a:xfrm>
          <a:off x="10388600" y="17226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167057</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8D20870D-2A07-4852-B416-CAA1EAE1E499}"/>
            </a:ext>
          </a:extLst>
        </xdr:cNvPr>
        <xdr:cNvSpPr txBox="1"/>
      </xdr:nvSpPr>
      <xdr:spPr>
        <a:xfrm>
          <a:off x="10515600" y="181693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144180</xdr:rowOff>
    </xdr:from>
    <xdr:to>
      <xdr:col>55</xdr:col>
      <xdr:colOff>50800</xdr:colOff>
      <xdr:row>107</xdr:row>
      <xdr:rowOff>74330</xdr:rowOff>
    </xdr:to>
    <xdr:sp macro="" textlink="">
      <xdr:nvSpPr>
        <xdr:cNvPr id="466" name="フローチャート: 判断 465">
          <a:extLst>
            <a:ext uri="{FF2B5EF4-FFF2-40B4-BE49-F238E27FC236}">
              <a16:creationId xmlns:a16="http://schemas.microsoft.com/office/drawing/2014/main" id="{DA31DDB5-9B6E-429F-B0B8-D509C6016C3A}"/>
            </a:ext>
          </a:extLst>
        </xdr:cNvPr>
        <xdr:cNvSpPr/>
      </xdr:nvSpPr>
      <xdr:spPr>
        <a:xfrm>
          <a:off x="10426700" y="1831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90165</xdr:rowOff>
    </xdr:from>
    <xdr:to>
      <xdr:col>50</xdr:col>
      <xdr:colOff>165100</xdr:colOff>
      <xdr:row>108</xdr:row>
      <xdr:rowOff>20315</xdr:rowOff>
    </xdr:to>
    <xdr:sp macro="" textlink="">
      <xdr:nvSpPr>
        <xdr:cNvPr id="467" name="フローチャート: 判断 466">
          <a:extLst>
            <a:ext uri="{FF2B5EF4-FFF2-40B4-BE49-F238E27FC236}">
              <a16:creationId xmlns:a16="http://schemas.microsoft.com/office/drawing/2014/main" id="{49B5C373-AD63-4476-B110-36E85F63D5B4}"/>
            </a:ext>
          </a:extLst>
        </xdr:cNvPr>
        <xdr:cNvSpPr/>
      </xdr:nvSpPr>
      <xdr:spPr>
        <a:xfrm>
          <a:off x="9588500" y="1843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91822</xdr:rowOff>
    </xdr:from>
    <xdr:to>
      <xdr:col>46</xdr:col>
      <xdr:colOff>38100</xdr:colOff>
      <xdr:row>108</xdr:row>
      <xdr:rowOff>21972</xdr:rowOff>
    </xdr:to>
    <xdr:sp macro="" textlink="">
      <xdr:nvSpPr>
        <xdr:cNvPr id="468" name="フローチャート: 判断 467">
          <a:extLst>
            <a:ext uri="{FF2B5EF4-FFF2-40B4-BE49-F238E27FC236}">
              <a16:creationId xmlns:a16="http://schemas.microsoft.com/office/drawing/2014/main" id="{0BCF9659-3FBC-4B5B-B80B-89D26F9AB4CF}"/>
            </a:ext>
          </a:extLst>
        </xdr:cNvPr>
        <xdr:cNvSpPr/>
      </xdr:nvSpPr>
      <xdr:spPr>
        <a:xfrm>
          <a:off x="8699500" y="18436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93831</xdr:rowOff>
    </xdr:from>
    <xdr:to>
      <xdr:col>41</xdr:col>
      <xdr:colOff>101600</xdr:colOff>
      <xdr:row>108</xdr:row>
      <xdr:rowOff>23981</xdr:rowOff>
    </xdr:to>
    <xdr:sp macro="" textlink="">
      <xdr:nvSpPr>
        <xdr:cNvPr id="469" name="フローチャート: 判断 468">
          <a:extLst>
            <a:ext uri="{FF2B5EF4-FFF2-40B4-BE49-F238E27FC236}">
              <a16:creationId xmlns:a16="http://schemas.microsoft.com/office/drawing/2014/main" id="{35598E5D-A7C9-4F6F-B6C0-FFC2CEA55681}"/>
            </a:ext>
          </a:extLst>
        </xdr:cNvPr>
        <xdr:cNvSpPr/>
      </xdr:nvSpPr>
      <xdr:spPr>
        <a:xfrm>
          <a:off x="7810500" y="184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99279</xdr:rowOff>
    </xdr:from>
    <xdr:to>
      <xdr:col>36</xdr:col>
      <xdr:colOff>165100</xdr:colOff>
      <xdr:row>108</xdr:row>
      <xdr:rowOff>29429</xdr:rowOff>
    </xdr:to>
    <xdr:sp macro="" textlink="">
      <xdr:nvSpPr>
        <xdr:cNvPr id="470" name="フローチャート: 判断 469">
          <a:extLst>
            <a:ext uri="{FF2B5EF4-FFF2-40B4-BE49-F238E27FC236}">
              <a16:creationId xmlns:a16="http://schemas.microsoft.com/office/drawing/2014/main" id="{E381B02C-4991-4039-B803-FB5943B177AC}"/>
            </a:ext>
          </a:extLst>
        </xdr:cNvPr>
        <xdr:cNvSpPr/>
      </xdr:nvSpPr>
      <xdr:spPr>
        <a:xfrm>
          <a:off x="6921500" y="18444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E3FCCA5-C40A-4D87-8985-1348D265FC2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4856760-CE88-48BB-9BF4-DD6B6E62E95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A886433-D0F9-4D21-B71B-A70378EA090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006D331-29DC-4A2E-A75F-E876B3F7C31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4BBE1402-EBF4-46B8-B001-4F6DE11DD72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169374</xdr:rowOff>
    </xdr:from>
    <xdr:to>
      <xdr:col>55</xdr:col>
      <xdr:colOff>50800</xdr:colOff>
      <xdr:row>108</xdr:row>
      <xdr:rowOff>99524</xdr:rowOff>
    </xdr:to>
    <xdr:sp macro="" textlink="">
      <xdr:nvSpPr>
        <xdr:cNvPr id="476" name="楕円 475">
          <a:extLst>
            <a:ext uri="{FF2B5EF4-FFF2-40B4-BE49-F238E27FC236}">
              <a16:creationId xmlns:a16="http://schemas.microsoft.com/office/drawing/2014/main" id="{55A04593-61F4-46EF-8379-B298050DD0E0}"/>
            </a:ext>
          </a:extLst>
        </xdr:cNvPr>
        <xdr:cNvSpPr/>
      </xdr:nvSpPr>
      <xdr:spPr>
        <a:xfrm>
          <a:off x="10426700" y="1851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84301</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53EA4F6E-B16C-4DDD-BFAE-FE5E5920C1BD}"/>
            </a:ext>
          </a:extLst>
        </xdr:cNvPr>
        <xdr:cNvSpPr txBox="1"/>
      </xdr:nvSpPr>
      <xdr:spPr>
        <a:xfrm>
          <a:off x="10515600" y="1842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169569</xdr:rowOff>
    </xdr:from>
    <xdr:to>
      <xdr:col>50</xdr:col>
      <xdr:colOff>165100</xdr:colOff>
      <xdr:row>108</xdr:row>
      <xdr:rowOff>99719</xdr:rowOff>
    </xdr:to>
    <xdr:sp macro="" textlink="">
      <xdr:nvSpPr>
        <xdr:cNvPr id="478" name="楕円 477">
          <a:extLst>
            <a:ext uri="{FF2B5EF4-FFF2-40B4-BE49-F238E27FC236}">
              <a16:creationId xmlns:a16="http://schemas.microsoft.com/office/drawing/2014/main" id="{B72C1DC1-F639-4956-AD33-3D13E334F7D6}"/>
            </a:ext>
          </a:extLst>
        </xdr:cNvPr>
        <xdr:cNvSpPr/>
      </xdr:nvSpPr>
      <xdr:spPr>
        <a:xfrm>
          <a:off x="9588500" y="1851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48724</xdr:rowOff>
    </xdr:from>
    <xdr:to>
      <xdr:col>55</xdr:col>
      <xdr:colOff>0</xdr:colOff>
      <xdr:row>108</xdr:row>
      <xdr:rowOff>48919</xdr:rowOff>
    </xdr:to>
    <xdr:cxnSp macro="">
      <xdr:nvCxnSpPr>
        <xdr:cNvPr id="479" name="直線コネクタ 478">
          <a:extLst>
            <a:ext uri="{FF2B5EF4-FFF2-40B4-BE49-F238E27FC236}">
              <a16:creationId xmlns:a16="http://schemas.microsoft.com/office/drawing/2014/main" id="{67D110A8-8E48-43EE-9EBB-6CCAE9251F92}"/>
            </a:ext>
          </a:extLst>
        </xdr:cNvPr>
        <xdr:cNvCxnSpPr/>
      </xdr:nvCxnSpPr>
      <xdr:spPr>
        <a:xfrm flipV="1">
          <a:off x="9639300" y="18565324"/>
          <a:ext cx="838200" cy="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169686</xdr:rowOff>
    </xdr:from>
    <xdr:to>
      <xdr:col>46</xdr:col>
      <xdr:colOff>38100</xdr:colOff>
      <xdr:row>108</xdr:row>
      <xdr:rowOff>99836</xdr:rowOff>
    </xdr:to>
    <xdr:sp macro="" textlink="">
      <xdr:nvSpPr>
        <xdr:cNvPr id="480" name="楕円 479">
          <a:extLst>
            <a:ext uri="{FF2B5EF4-FFF2-40B4-BE49-F238E27FC236}">
              <a16:creationId xmlns:a16="http://schemas.microsoft.com/office/drawing/2014/main" id="{F5605162-CDDD-4794-B161-5F4EFC9B33CA}"/>
            </a:ext>
          </a:extLst>
        </xdr:cNvPr>
        <xdr:cNvSpPr/>
      </xdr:nvSpPr>
      <xdr:spPr>
        <a:xfrm>
          <a:off x="8699500" y="1851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48919</xdr:rowOff>
    </xdr:from>
    <xdr:to>
      <xdr:col>50</xdr:col>
      <xdr:colOff>114300</xdr:colOff>
      <xdr:row>108</xdr:row>
      <xdr:rowOff>49036</xdr:rowOff>
    </xdr:to>
    <xdr:cxnSp macro="">
      <xdr:nvCxnSpPr>
        <xdr:cNvPr id="481" name="直線コネクタ 480">
          <a:extLst>
            <a:ext uri="{FF2B5EF4-FFF2-40B4-BE49-F238E27FC236}">
              <a16:creationId xmlns:a16="http://schemas.microsoft.com/office/drawing/2014/main" id="{4E3A96A7-F161-4E4D-951F-02E5E5F0C960}"/>
            </a:ext>
          </a:extLst>
        </xdr:cNvPr>
        <xdr:cNvCxnSpPr/>
      </xdr:nvCxnSpPr>
      <xdr:spPr>
        <a:xfrm flipV="1">
          <a:off x="8750300" y="18565519"/>
          <a:ext cx="889000" cy="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169796</xdr:rowOff>
    </xdr:from>
    <xdr:to>
      <xdr:col>41</xdr:col>
      <xdr:colOff>101600</xdr:colOff>
      <xdr:row>108</xdr:row>
      <xdr:rowOff>99946</xdr:rowOff>
    </xdr:to>
    <xdr:sp macro="" textlink="">
      <xdr:nvSpPr>
        <xdr:cNvPr id="482" name="楕円 481">
          <a:extLst>
            <a:ext uri="{FF2B5EF4-FFF2-40B4-BE49-F238E27FC236}">
              <a16:creationId xmlns:a16="http://schemas.microsoft.com/office/drawing/2014/main" id="{44F59D3B-BEE2-4069-A59E-A9D6E645AA5D}"/>
            </a:ext>
          </a:extLst>
        </xdr:cNvPr>
        <xdr:cNvSpPr/>
      </xdr:nvSpPr>
      <xdr:spPr>
        <a:xfrm>
          <a:off x="7810500" y="1851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49036</xdr:rowOff>
    </xdr:from>
    <xdr:to>
      <xdr:col>45</xdr:col>
      <xdr:colOff>177800</xdr:colOff>
      <xdr:row>108</xdr:row>
      <xdr:rowOff>49146</xdr:rowOff>
    </xdr:to>
    <xdr:cxnSp macro="">
      <xdr:nvCxnSpPr>
        <xdr:cNvPr id="483" name="直線コネクタ 482">
          <a:extLst>
            <a:ext uri="{FF2B5EF4-FFF2-40B4-BE49-F238E27FC236}">
              <a16:creationId xmlns:a16="http://schemas.microsoft.com/office/drawing/2014/main" id="{41AB6A35-D367-484E-9F22-57ABAE046EDD}"/>
            </a:ext>
          </a:extLst>
        </xdr:cNvPr>
        <xdr:cNvCxnSpPr/>
      </xdr:nvCxnSpPr>
      <xdr:spPr>
        <a:xfrm flipV="1">
          <a:off x="7861300" y="18565636"/>
          <a:ext cx="889000" cy="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170018</xdr:rowOff>
    </xdr:from>
    <xdr:to>
      <xdr:col>36</xdr:col>
      <xdr:colOff>165100</xdr:colOff>
      <xdr:row>108</xdr:row>
      <xdr:rowOff>100168</xdr:rowOff>
    </xdr:to>
    <xdr:sp macro="" textlink="">
      <xdr:nvSpPr>
        <xdr:cNvPr id="484" name="楕円 483">
          <a:extLst>
            <a:ext uri="{FF2B5EF4-FFF2-40B4-BE49-F238E27FC236}">
              <a16:creationId xmlns:a16="http://schemas.microsoft.com/office/drawing/2014/main" id="{3AADB555-37CB-4DF3-9FCB-9F6D044028C0}"/>
            </a:ext>
          </a:extLst>
        </xdr:cNvPr>
        <xdr:cNvSpPr/>
      </xdr:nvSpPr>
      <xdr:spPr>
        <a:xfrm>
          <a:off x="6921500" y="1851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49146</xdr:rowOff>
    </xdr:from>
    <xdr:to>
      <xdr:col>41</xdr:col>
      <xdr:colOff>50800</xdr:colOff>
      <xdr:row>108</xdr:row>
      <xdr:rowOff>49368</xdr:rowOff>
    </xdr:to>
    <xdr:cxnSp macro="">
      <xdr:nvCxnSpPr>
        <xdr:cNvPr id="485" name="直線コネクタ 484">
          <a:extLst>
            <a:ext uri="{FF2B5EF4-FFF2-40B4-BE49-F238E27FC236}">
              <a16:creationId xmlns:a16="http://schemas.microsoft.com/office/drawing/2014/main" id="{27F1F82F-404D-4E22-BC21-2E2F6E5BBE2E}"/>
            </a:ext>
          </a:extLst>
        </xdr:cNvPr>
        <xdr:cNvCxnSpPr/>
      </xdr:nvCxnSpPr>
      <xdr:spPr>
        <a:xfrm flipV="1">
          <a:off x="6972300" y="18565746"/>
          <a:ext cx="889000" cy="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36842</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F61A116E-037B-45E4-8FC9-6783A38B1447}"/>
            </a:ext>
          </a:extLst>
        </xdr:cNvPr>
        <xdr:cNvSpPr txBox="1"/>
      </xdr:nvSpPr>
      <xdr:spPr>
        <a:xfrm>
          <a:off x="9359411" y="1821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38499</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264BA855-83AF-42C8-9B16-2F6C1C84D9DE}"/>
            </a:ext>
          </a:extLst>
        </xdr:cNvPr>
        <xdr:cNvSpPr txBox="1"/>
      </xdr:nvSpPr>
      <xdr:spPr>
        <a:xfrm>
          <a:off x="8483111" y="18212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40508</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78725A0A-7FD2-4776-9D56-D58FD7183AC3}"/>
            </a:ext>
          </a:extLst>
        </xdr:cNvPr>
        <xdr:cNvSpPr txBox="1"/>
      </xdr:nvSpPr>
      <xdr:spPr>
        <a:xfrm>
          <a:off x="7594111" y="1821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45956</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0673F7CD-2717-4055-AB67-B854CD7321B1}"/>
            </a:ext>
          </a:extLst>
        </xdr:cNvPr>
        <xdr:cNvSpPr txBox="1"/>
      </xdr:nvSpPr>
      <xdr:spPr>
        <a:xfrm>
          <a:off x="6705111" y="18219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90846</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7AE34201-8AC0-4A96-AF85-FC89C25D4012}"/>
            </a:ext>
          </a:extLst>
        </xdr:cNvPr>
        <xdr:cNvSpPr txBox="1"/>
      </xdr:nvSpPr>
      <xdr:spPr>
        <a:xfrm>
          <a:off x="9359411" y="1860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90963</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17349097-B749-455C-A1D7-2539322D1CFA}"/>
            </a:ext>
          </a:extLst>
        </xdr:cNvPr>
        <xdr:cNvSpPr txBox="1"/>
      </xdr:nvSpPr>
      <xdr:spPr>
        <a:xfrm>
          <a:off x="8483111" y="1860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91073</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90C63865-A15D-4C06-B7C2-CC72B4186208}"/>
            </a:ext>
          </a:extLst>
        </xdr:cNvPr>
        <xdr:cNvSpPr txBox="1"/>
      </xdr:nvSpPr>
      <xdr:spPr>
        <a:xfrm>
          <a:off x="7594111" y="18607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91295</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761898D9-0D25-4972-894F-26F2E62A714B}"/>
            </a:ext>
          </a:extLst>
        </xdr:cNvPr>
        <xdr:cNvSpPr txBox="1"/>
      </xdr:nvSpPr>
      <xdr:spPr>
        <a:xfrm>
          <a:off x="6705111" y="18607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8652BFC9-8F9A-47EA-9A10-B3AC9D2336F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9E3C6D6E-870B-443F-99AC-7D129C7268C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6C776858-01F1-4EA5-9DEE-2DF65D25978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63244740-C523-4B19-9B2E-D8D300689E0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3AFDECB5-66B9-46C0-9745-DCA071A1976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2B2D4E6D-DE05-4D7B-BA38-1A51557DD53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8AD67ACC-4E43-4713-B20A-E5C4261852D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1492429D-CF43-4693-A1B0-1CEE169370E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2ACEE1D3-FEF5-4A7B-93B7-0D0A4B67D27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14A7C670-4797-49C6-A759-03CBD4463CC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114784FC-DFC6-4268-ACDA-62293E8AB17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505" name="直線コネクタ 504">
          <a:extLst>
            <a:ext uri="{FF2B5EF4-FFF2-40B4-BE49-F238E27FC236}">
              <a16:creationId xmlns:a16="http://schemas.microsoft.com/office/drawing/2014/main" id="{69AE2BF7-FD8D-422A-955C-EB79D3C0D905}"/>
            </a:ext>
          </a:extLst>
        </xdr:cNvPr>
        <xdr:cNvCxnSpPr/>
      </xdr:nvCxnSpPr>
      <xdr:spPr>
        <a:xfrm>
          <a:off x="12446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162577</xdr:rowOff>
    </xdr:from>
    <xdr:ext cx="403059" cy="259045"/>
    <xdr:sp macro="" textlink="">
      <xdr:nvSpPr>
        <xdr:cNvPr id="506" name="テキスト ボックス 505">
          <a:extLst>
            <a:ext uri="{FF2B5EF4-FFF2-40B4-BE49-F238E27FC236}">
              <a16:creationId xmlns:a16="http://schemas.microsoft.com/office/drawing/2014/main" id="{7A21AD84-0983-49B3-9ED7-EA928549381A}"/>
            </a:ext>
          </a:extLst>
        </xdr:cNvPr>
        <xdr:cNvSpPr txBox="1"/>
      </xdr:nvSpPr>
      <xdr:spPr>
        <a:xfrm>
          <a:off x="12042941" y="719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507" name="直線コネクタ 506">
          <a:extLst>
            <a:ext uri="{FF2B5EF4-FFF2-40B4-BE49-F238E27FC236}">
              <a16:creationId xmlns:a16="http://schemas.microsoft.com/office/drawing/2014/main" id="{FCB70DF6-6D67-4FDB-95B7-ACCD03F00F61}"/>
            </a:ext>
          </a:extLst>
        </xdr:cNvPr>
        <xdr:cNvCxnSpPr/>
      </xdr:nvCxnSpPr>
      <xdr:spPr>
        <a:xfrm>
          <a:off x="12446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508" name="テキスト ボックス 507">
          <a:extLst>
            <a:ext uri="{FF2B5EF4-FFF2-40B4-BE49-F238E27FC236}">
              <a16:creationId xmlns:a16="http://schemas.microsoft.com/office/drawing/2014/main" id="{24254939-9229-4A64-A366-DA0DA5139A99}"/>
            </a:ext>
          </a:extLst>
        </xdr:cNvPr>
        <xdr:cNvSpPr txBox="1"/>
      </xdr:nvSpPr>
      <xdr:spPr>
        <a:xfrm>
          <a:off x="12042941" y="690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509" name="直線コネクタ 508">
          <a:extLst>
            <a:ext uri="{FF2B5EF4-FFF2-40B4-BE49-F238E27FC236}">
              <a16:creationId xmlns:a16="http://schemas.microsoft.com/office/drawing/2014/main" id="{6FD73800-4DDC-4AFC-84F9-32FF5D201918}"/>
            </a:ext>
          </a:extLst>
        </xdr:cNvPr>
        <xdr:cNvCxnSpPr/>
      </xdr:nvCxnSpPr>
      <xdr:spPr>
        <a:xfrm>
          <a:off x="12446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105427</xdr:rowOff>
    </xdr:from>
    <xdr:ext cx="403059" cy="259045"/>
    <xdr:sp macro="" textlink="">
      <xdr:nvSpPr>
        <xdr:cNvPr id="510" name="テキスト ボックス 509">
          <a:extLst>
            <a:ext uri="{FF2B5EF4-FFF2-40B4-BE49-F238E27FC236}">
              <a16:creationId xmlns:a16="http://schemas.microsoft.com/office/drawing/2014/main" id="{DA381D4E-96A9-4680-949A-85B0ECD6E587}"/>
            </a:ext>
          </a:extLst>
        </xdr:cNvPr>
        <xdr:cNvSpPr txBox="1"/>
      </xdr:nvSpPr>
      <xdr:spPr>
        <a:xfrm>
          <a:off x="12042941" y="662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CC74E6E8-B659-4B52-BE3D-5BDDEB42A44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76163123-FD7E-4647-83F8-B49F4E60F69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513" name="直線コネクタ 512">
          <a:extLst>
            <a:ext uri="{FF2B5EF4-FFF2-40B4-BE49-F238E27FC236}">
              <a16:creationId xmlns:a16="http://schemas.microsoft.com/office/drawing/2014/main" id="{C7F5D207-70BD-4E65-B136-7CE58DA2248C}"/>
            </a:ext>
          </a:extLst>
        </xdr:cNvPr>
        <xdr:cNvCxnSpPr/>
      </xdr:nvCxnSpPr>
      <xdr:spPr>
        <a:xfrm>
          <a:off x="12446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48277</xdr:rowOff>
    </xdr:from>
    <xdr:ext cx="403059" cy="259045"/>
    <xdr:sp macro="" textlink="">
      <xdr:nvSpPr>
        <xdr:cNvPr id="514" name="テキスト ボックス 513">
          <a:extLst>
            <a:ext uri="{FF2B5EF4-FFF2-40B4-BE49-F238E27FC236}">
              <a16:creationId xmlns:a16="http://schemas.microsoft.com/office/drawing/2014/main" id="{B6CE43C5-3311-42CE-A2C1-11C2874807D1}"/>
            </a:ext>
          </a:extLst>
        </xdr:cNvPr>
        <xdr:cNvSpPr txBox="1"/>
      </xdr:nvSpPr>
      <xdr:spPr>
        <a:xfrm>
          <a:off x="12042941" y="604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515" name="直線コネクタ 514">
          <a:extLst>
            <a:ext uri="{FF2B5EF4-FFF2-40B4-BE49-F238E27FC236}">
              <a16:creationId xmlns:a16="http://schemas.microsoft.com/office/drawing/2014/main" id="{2231F3D9-3F50-4602-A992-82F3FB080AFC}"/>
            </a:ext>
          </a:extLst>
        </xdr:cNvPr>
        <xdr:cNvCxnSpPr/>
      </xdr:nvCxnSpPr>
      <xdr:spPr>
        <a:xfrm>
          <a:off x="12446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516" name="テキスト ボックス 515">
          <a:extLst>
            <a:ext uri="{FF2B5EF4-FFF2-40B4-BE49-F238E27FC236}">
              <a16:creationId xmlns:a16="http://schemas.microsoft.com/office/drawing/2014/main" id="{C03721EC-0C96-48DF-BF23-0EA4A7F0C69D}"/>
            </a:ext>
          </a:extLst>
        </xdr:cNvPr>
        <xdr:cNvSpPr txBox="1"/>
      </xdr:nvSpPr>
      <xdr:spPr>
        <a:xfrm>
          <a:off x="12042941" y="576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517" name="直線コネクタ 516">
          <a:extLst>
            <a:ext uri="{FF2B5EF4-FFF2-40B4-BE49-F238E27FC236}">
              <a16:creationId xmlns:a16="http://schemas.microsoft.com/office/drawing/2014/main" id="{304D084B-2D84-4E1C-AAB4-E9D2AFA609A3}"/>
            </a:ext>
          </a:extLst>
        </xdr:cNvPr>
        <xdr:cNvCxnSpPr/>
      </xdr:nvCxnSpPr>
      <xdr:spPr>
        <a:xfrm>
          <a:off x="12446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31</xdr:row>
      <xdr:rowOff>162577</xdr:rowOff>
    </xdr:from>
    <xdr:ext cx="403059" cy="259045"/>
    <xdr:sp macro="" textlink="">
      <xdr:nvSpPr>
        <xdr:cNvPr id="518" name="テキスト ボックス 517">
          <a:extLst>
            <a:ext uri="{FF2B5EF4-FFF2-40B4-BE49-F238E27FC236}">
              <a16:creationId xmlns:a16="http://schemas.microsoft.com/office/drawing/2014/main" id="{8BDB1014-AE92-4EF6-AA34-EB13951CB00F}"/>
            </a:ext>
          </a:extLst>
        </xdr:cNvPr>
        <xdr:cNvSpPr txBox="1"/>
      </xdr:nvSpPr>
      <xdr:spPr>
        <a:xfrm>
          <a:off x="12042941" y="547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9" name="直線コネクタ 518">
          <a:extLst>
            <a:ext uri="{FF2B5EF4-FFF2-40B4-BE49-F238E27FC236}">
              <a16:creationId xmlns:a16="http://schemas.microsoft.com/office/drawing/2014/main" id="{292B22CE-D41E-4061-B09B-3385414BCBA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0" name="テキスト ボックス 519">
          <a:extLst>
            <a:ext uri="{FF2B5EF4-FFF2-40B4-BE49-F238E27FC236}">
              <a16:creationId xmlns:a16="http://schemas.microsoft.com/office/drawing/2014/main" id="{3C445715-31DB-46A3-A126-903FA7BD56BE}"/>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1" name="【認定こども園・幼稚園・保育所】&#10;有形固定資産減価償却率グラフ枠">
          <a:extLst>
            <a:ext uri="{FF2B5EF4-FFF2-40B4-BE49-F238E27FC236}">
              <a16:creationId xmlns:a16="http://schemas.microsoft.com/office/drawing/2014/main" id="{E98ED701-46A4-4AE3-8215-9BA72A8CEB5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124778</xdr:rowOff>
    </xdr:from>
    <xdr:to>
      <xdr:col>85</xdr:col>
      <xdr:colOff>126364</xdr:colOff>
      <xdr:row>41</xdr:row>
      <xdr:rowOff>150495</xdr:rowOff>
    </xdr:to>
    <xdr:cxnSp macro="">
      <xdr:nvCxnSpPr>
        <xdr:cNvPr id="522" name="直線コネクタ 521">
          <a:extLst>
            <a:ext uri="{FF2B5EF4-FFF2-40B4-BE49-F238E27FC236}">
              <a16:creationId xmlns:a16="http://schemas.microsoft.com/office/drawing/2014/main" id="{1D5061CB-DEFD-48EF-9E80-1C622C1B5678}"/>
            </a:ext>
          </a:extLst>
        </xdr:cNvPr>
        <xdr:cNvCxnSpPr/>
      </xdr:nvCxnSpPr>
      <xdr:spPr>
        <a:xfrm flipV="1">
          <a:off x="16318864" y="5782628"/>
          <a:ext cx="0" cy="1397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523" name="【認定こども園・幼稚園・保育所】&#10;有形固定資産減価償却率最小値テキスト">
          <a:extLst>
            <a:ext uri="{FF2B5EF4-FFF2-40B4-BE49-F238E27FC236}">
              <a16:creationId xmlns:a16="http://schemas.microsoft.com/office/drawing/2014/main" id="{47C53CE5-0DDC-445C-91FC-06D15D37A151}"/>
            </a:ext>
          </a:extLst>
        </xdr:cNvPr>
        <xdr:cNvSpPr txBox="1"/>
      </xdr:nvSpPr>
      <xdr:spPr>
        <a:xfrm>
          <a:off x="16357600" y="718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524" name="直線コネクタ 523">
          <a:extLst>
            <a:ext uri="{FF2B5EF4-FFF2-40B4-BE49-F238E27FC236}">
              <a16:creationId xmlns:a16="http://schemas.microsoft.com/office/drawing/2014/main" id="{823C741B-FC90-40AA-8793-DF5DDCD31331}"/>
            </a:ext>
          </a:extLst>
        </xdr:cNvPr>
        <xdr:cNvCxnSpPr/>
      </xdr:nvCxnSpPr>
      <xdr:spPr>
        <a:xfrm>
          <a:off x="16230600" y="71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71455</xdr:rowOff>
    </xdr:from>
    <xdr:ext cx="405111" cy="259045"/>
    <xdr:sp macro="" textlink="">
      <xdr:nvSpPr>
        <xdr:cNvPr id="525" name="【認定こども園・幼稚園・保育所】&#10;有形固定資産減価償却率最大値テキスト">
          <a:extLst>
            <a:ext uri="{FF2B5EF4-FFF2-40B4-BE49-F238E27FC236}">
              <a16:creationId xmlns:a16="http://schemas.microsoft.com/office/drawing/2014/main" id="{9D72253D-9932-4C3C-AA65-4A5C0CFB07A6}"/>
            </a:ext>
          </a:extLst>
        </xdr:cNvPr>
        <xdr:cNvSpPr txBox="1"/>
      </xdr:nvSpPr>
      <xdr:spPr>
        <a:xfrm>
          <a:off x="16357600" y="5557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124778</xdr:rowOff>
    </xdr:from>
    <xdr:to>
      <xdr:col>86</xdr:col>
      <xdr:colOff>25400</xdr:colOff>
      <xdr:row>33</xdr:row>
      <xdr:rowOff>124778</xdr:rowOff>
    </xdr:to>
    <xdr:cxnSp macro="">
      <xdr:nvCxnSpPr>
        <xdr:cNvPr id="526" name="直線コネクタ 525">
          <a:extLst>
            <a:ext uri="{FF2B5EF4-FFF2-40B4-BE49-F238E27FC236}">
              <a16:creationId xmlns:a16="http://schemas.microsoft.com/office/drawing/2014/main" id="{608B7150-6539-4065-A6F5-297313F2EB04}"/>
            </a:ext>
          </a:extLst>
        </xdr:cNvPr>
        <xdr:cNvCxnSpPr/>
      </xdr:nvCxnSpPr>
      <xdr:spPr>
        <a:xfrm>
          <a:off x="16230600" y="5782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82567</xdr:rowOff>
    </xdr:from>
    <xdr:ext cx="405111" cy="259045"/>
    <xdr:sp macro="" textlink="">
      <xdr:nvSpPr>
        <xdr:cNvPr id="527" name="【認定こども園・幼稚園・保育所】&#10;有形固定資産減価償却率平均値テキスト">
          <a:extLst>
            <a:ext uri="{FF2B5EF4-FFF2-40B4-BE49-F238E27FC236}">
              <a16:creationId xmlns:a16="http://schemas.microsoft.com/office/drawing/2014/main" id="{C4956DD3-5BC4-4C58-A1DE-089DA297968E}"/>
            </a:ext>
          </a:extLst>
        </xdr:cNvPr>
        <xdr:cNvSpPr txBox="1"/>
      </xdr:nvSpPr>
      <xdr:spPr>
        <a:xfrm>
          <a:off x="16357600" y="6254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528" name="フローチャート: 判断 527">
          <a:extLst>
            <a:ext uri="{FF2B5EF4-FFF2-40B4-BE49-F238E27FC236}">
              <a16:creationId xmlns:a16="http://schemas.microsoft.com/office/drawing/2014/main" id="{736EB3ED-79EC-4531-BCC7-50D6014AD7D6}"/>
            </a:ext>
          </a:extLst>
        </xdr:cNvPr>
        <xdr:cNvSpPr/>
      </xdr:nvSpPr>
      <xdr:spPr>
        <a:xfrm>
          <a:off x="162687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119697</xdr:rowOff>
    </xdr:from>
    <xdr:to>
      <xdr:col>81</xdr:col>
      <xdr:colOff>101600</xdr:colOff>
      <xdr:row>38</xdr:row>
      <xdr:rowOff>49847</xdr:rowOff>
    </xdr:to>
    <xdr:sp macro="" textlink="">
      <xdr:nvSpPr>
        <xdr:cNvPr id="529" name="フローチャート: 判断 528">
          <a:extLst>
            <a:ext uri="{FF2B5EF4-FFF2-40B4-BE49-F238E27FC236}">
              <a16:creationId xmlns:a16="http://schemas.microsoft.com/office/drawing/2014/main" id="{DE2A5EDA-7B45-4645-ABEE-3E4B4F1AED79}"/>
            </a:ext>
          </a:extLst>
        </xdr:cNvPr>
        <xdr:cNvSpPr/>
      </xdr:nvSpPr>
      <xdr:spPr>
        <a:xfrm>
          <a:off x="15430500" y="6463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119697</xdr:rowOff>
    </xdr:from>
    <xdr:to>
      <xdr:col>76</xdr:col>
      <xdr:colOff>165100</xdr:colOff>
      <xdr:row>38</xdr:row>
      <xdr:rowOff>49847</xdr:rowOff>
    </xdr:to>
    <xdr:sp macro="" textlink="">
      <xdr:nvSpPr>
        <xdr:cNvPr id="530" name="フローチャート: 判断 529">
          <a:extLst>
            <a:ext uri="{FF2B5EF4-FFF2-40B4-BE49-F238E27FC236}">
              <a16:creationId xmlns:a16="http://schemas.microsoft.com/office/drawing/2014/main" id="{C642D278-F121-4197-846D-E607F441324F}"/>
            </a:ext>
          </a:extLst>
        </xdr:cNvPr>
        <xdr:cNvSpPr/>
      </xdr:nvSpPr>
      <xdr:spPr>
        <a:xfrm>
          <a:off x="14541500" y="6463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31" name="フローチャート: 判断 530">
          <a:extLst>
            <a:ext uri="{FF2B5EF4-FFF2-40B4-BE49-F238E27FC236}">
              <a16:creationId xmlns:a16="http://schemas.microsoft.com/office/drawing/2014/main" id="{DA5BF34E-D21D-457C-BBCB-3C37239F47EB}"/>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139700</xdr:rowOff>
    </xdr:from>
    <xdr:to>
      <xdr:col>67</xdr:col>
      <xdr:colOff>101600</xdr:colOff>
      <xdr:row>37</xdr:row>
      <xdr:rowOff>69850</xdr:rowOff>
    </xdr:to>
    <xdr:sp macro="" textlink="">
      <xdr:nvSpPr>
        <xdr:cNvPr id="532" name="フローチャート: 判断 531">
          <a:extLst>
            <a:ext uri="{FF2B5EF4-FFF2-40B4-BE49-F238E27FC236}">
              <a16:creationId xmlns:a16="http://schemas.microsoft.com/office/drawing/2014/main" id="{68DE5970-DB2D-4302-AA51-5804ADCD2D69}"/>
            </a:ext>
          </a:extLst>
        </xdr:cNvPr>
        <xdr:cNvSpPr/>
      </xdr:nvSpPr>
      <xdr:spPr>
        <a:xfrm>
          <a:off x="12763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349E4043-A633-45E6-838F-CB175279B85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588D8ACE-CC70-4368-9ABE-2060D107493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4D864DB4-AAE6-4B34-B2C3-B1382AF9A5C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8075B281-4D97-41D8-BDCF-84D5C9941D1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466C2AAB-872D-4256-B688-BC627671CD3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76835</xdr:rowOff>
    </xdr:from>
    <xdr:to>
      <xdr:col>85</xdr:col>
      <xdr:colOff>177800</xdr:colOff>
      <xdr:row>42</xdr:row>
      <xdr:rowOff>6985</xdr:rowOff>
    </xdr:to>
    <xdr:sp macro="" textlink="">
      <xdr:nvSpPr>
        <xdr:cNvPr id="538" name="楕円 537">
          <a:extLst>
            <a:ext uri="{FF2B5EF4-FFF2-40B4-BE49-F238E27FC236}">
              <a16:creationId xmlns:a16="http://schemas.microsoft.com/office/drawing/2014/main" id="{1BD436C4-DA8C-4DE3-A06F-E454C854830F}"/>
            </a:ext>
          </a:extLst>
        </xdr:cNvPr>
        <xdr:cNvSpPr/>
      </xdr:nvSpPr>
      <xdr:spPr>
        <a:xfrm>
          <a:off x="16268700" y="710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163212</xdr:rowOff>
    </xdr:from>
    <xdr:ext cx="405111" cy="259045"/>
    <xdr:sp macro="" textlink="">
      <xdr:nvSpPr>
        <xdr:cNvPr id="539" name="【認定こども園・幼稚園・保育所】&#10;有形固定資産減価償却率該当値テキスト">
          <a:extLst>
            <a:ext uri="{FF2B5EF4-FFF2-40B4-BE49-F238E27FC236}">
              <a16:creationId xmlns:a16="http://schemas.microsoft.com/office/drawing/2014/main" id="{AA744E87-CC22-489E-B6DF-DEA965416AF3}"/>
            </a:ext>
          </a:extLst>
        </xdr:cNvPr>
        <xdr:cNvSpPr txBox="1"/>
      </xdr:nvSpPr>
      <xdr:spPr>
        <a:xfrm>
          <a:off x="16357600" y="702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36830</xdr:rowOff>
    </xdr:from>
    <xdr:to>
      <xdr:col>81</xdr:col>
      <xdr:colOff>101600</xdr:colOff>
      <xdr:row>41</xdr:row>
      <xdr:rowOff>138430</xdr:rowOff>
    </xdr:to>
    <xdr:sp macro="" textlink="">
      <xdr:nvSpPr>
        <xdr:cNvPr id="540" name="楕円 539">
          <a:extLst>
            <a:ext uri="{FF2B5EF4-FFF2-40B4-BE49-F238E27FC236}">
              <a16:creationId xmlns:a16="http://schemas.microsoft.com/office/drawing/2014/main" id="{78082D5E-6638-458A-BDCC-442B00C1C1C2}"/>
            </a:ext>
          </a:extLst>
        </xdr:cNvPr>
        <xdr:cNvSpPr/>
      </xdr:nvSpPr>
      <xdr:spPr>
        <a:xfrm>
          <a:off x="15430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87630</xdr:rowOff>
    </xdr:from>
    <xdr:to>
      <xdr:col>85</xdr:col>
      <xdr:colOff>127000</xdr:colOff>
      <xdr:row>41</xdr:row>
      <xdr:rowOff>127635</xdr:rowOff>
    </xdr:to>
    <xdr:cxnSp macro="">
      <xdr:nvCxnSpPr>
        <xdr:cNvPr id="541" name="直線コネクタ 540">
          <a:extLst>
            <a:ext uri="{FF2B5EF4-FFF2-40B4-BE49-F238E27FC236}">
              <a16:creationId xmlns:a16="http://schemas.microsoft.com/office/drawing/2014/main" id="{769D6E74-D12F-4FFA-84C3-3E286FC1CDDE}"/>
            </a:ext>
          </a:extLst>
        </xdr:cNvPr>
        <xdr:cNvCxnSpPr/>
      </xdr:nvCxnSpPr>
      <xdr:spPr>
        <a:xfrm>
          <a:off x="15481300" y="711708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5397</xdr:rowOff>
    </xdr:from>
    <xdr:to>
      <xdr:col>76</xdr:col>
      <xdr:colOff>165100</xdr:colOff>
      <xdr:row>41</xdr:row>
      <xdr:rowOff>106997</xdr:rowOff>
    </xdr:to>
    <xdr:sp macro="" textlink="">
      <xdr:nvSpPr>
        <xdr:cNvPr id="542" name="楕円 541">
          <a:extLst>
            <a:ext uri="{FF2B5EF4-FFF2-40B4-BE49-F238E27FC236}">
              <a16:creationId xmlns:a16="http://schemas.microsoft.com/office/drawing/2014/main" id="{C4E623C5-4433-4626-BF29-A5A8757249E2}"/>
            </a:ext>
          </a:extLst>
        </xdr:cNvPr>
        <xdr:cNvSpPr/>
      </xdr:nvSpPr>
      <xdr:spPr>
        <a:xfrm>
          <a:off x="14541500" y="7034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56197</xdr:rowOff>
    </xdr:from>
    <xdr:to>
      <xdr:col>81</xdr:col>
      <xdr:colOff>50800</xdr:colOff>
      <xdr:row>41</xdr:row>
      <xdr:rowOff>87630</xdr:rowOff>
    </xdr:to>
    <xdr:cxnSp macro="">
      <xdr:nvCxnSpPr>
        <xdr:cNvPr id="543" name="直線コネクタ 542">
          <a:extLst>
            <a:ext uri="{FF2B5EF4-FFF2-40B4-BE49-F238E27FC236}">
              <a16:creationId xmlns:a16="http://schemas.microsoft.com/office/drawing/2014/main" id="{F0A5B843-BA05-4788-A58A-D7A266165E0D}"/>
            </a:ext>
          </a:extLst>
        </xdr:cNvPr>
        <xdr:cNvCxnSpPr/>
      </xdr:nvCxnSpPr>
      <xdr:spPr>
        <a:xfrm>
          <a:off x="14592300" y="7085647"/>
          <a:ext cx="889000" cy="3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128270</xdr:rowOff>
    </xdr:from>
    <xdr:to>
      <xdr:col>72</xdr:col>
      <xdr:colOff>38100</xdr:colOff>
      <xdr:row>41</xdr:row>
      <xdr:rowOff>58420</xdr:rowOff>
    </xdr:to>
    <xdr:sp macro="" textlink="">
      <xdr:nvSpPr>
        <xdr:cNvPr id="544" name="楕円 543">
          <a:extLst>
            <a:ext uri="{FF2B5EF4-FFF2-40B4-BE49-F238E27FC236}">
              <a16:creationId xmlns:a16="http://schemas.microsoft.com/office/drawing/2014/main" id="{A6AE012C-99FF-4F90-BEAB-E8856BDF0CB1}"/>
            </a:ext>
          </a:extLst>
        </xdr:cNvPr>
        <xdr:cNvSpPr/>
      </xdr:nvSpPr>
      <xdr:spPr>
        <a:xfrm>
          <a:off x="136525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7620</xdr:rowOff>
    </xdr:from>
    <xdr:to>
      <xdr:col>76</xdr:col>
      <xdr:colOff>114300</xdr:colOff>
      <xdr:row>41</xdr:row>
      <xdr:rowOff>56197</xdr:rowOff>
    </xdr:to>
    <xdr:cxnSp macro="">
      <xdr:nvCxnSpPr>
        <xdr:cNvPr id="545" name="直線コネクタ 544">
          <a:extLst>
            <a:ext uri="{FF2B5EF4-FFF2-40B4-BE49-F238E27FC236}">
              <a16:creationId xmlns:a16="http://schemas.microsoft.com/office/drawing/2014/main" id="{F57100FF-3B21-4FF0-9137-167A550D093F}"/>
            </a:ext>
          </a:extLst>
        </xdr:cNvPr>
        <xdr:cNvCxnSpPr/>
      </xdr:nvCxnSpPr>
      <xdr:spPr>
        <a:xfrm>
          <a:off x="13703300" y="7037070"/>
          <a:ext cx="889000"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102553</xdr:rowOff>
    </xdr:from>
    <xdr:to>
      <xdr:col>67</xdr:col>
      <xdr:colOff>101600</xdr:colOff>
      <xdr:row>41</xdr:row>
      <xdr:rowOff>32703</xdr:rowOff>
    </xdr:to>
    <xdr:sp macro="" textlink="">
      <xdr:nvSpPr>
        <xdr:cNvPr id="546" name="楕円 545">
          <a:extLst>
            <a:ext uri="{FF2B5EF4-FFF2-40B4-BE49-F238E27FC236}">
              <a16:creationId xmlns:a16="http://schemas.microsoft.com/office/drawing/2014/main" id="{6D577FE6-74E0-4917-9B54-552DE7FFFFD7}"/>
            </a:ext>
          </a:extLst>
        </xdr:cNvPr>
        <xdr:cNvSpPr/>
      </xdr:nvSpPr>
      <xdr:spPr>
        <a:xfrm>
          <a:off x="12763500" y="6960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153353</xdr:rowOff>
    </xdr:from>
    <xdr:to>
      <xdr:col>71</xdr:col>
      <xdr:colOff>177800</xdr:colOff>
      <xdr:row>41</xdr:row>
      <xdr:rowOff>7620</xdr:rowOff>
    </xdr:to>
    <xdr:cxnSp macro="">
      <xdr:nvCxnSpPr>
        <xdr:cNvPr id="547" name="直線コネクタ 546">
          <a:extLst>
            <a:ext uri="{FF2B5EF4-FFF2-40B4-BE49-F238E27FC236}">
              <a16:creationId xmlns:a16="http://schemas.microsoft.com/office/drawing/2014/main" id="{F53EB02A-5995-48DF-94C1-03DE9815536E}"/>
            </a:ext>
          </a:extLst>
        </xdr:cNvPr>
        <xdr:cNvCxnSpPr/>
      </xdr:nvCxnSpPr>
      <xdr:spPr>
        <a:xfrm>
          <a:off x="12814300" y="7011353"/>
          <a:ext cx="889000" cy="2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66374</xdr:rowOff>
    </xdr:from>
    <xdr:ext cx="405111" cy="259045"/>
    <xdr:sp macro="" textlink="">
      <xdr:nvSpPr>
        <xdr:cNvPr id="548" name="n_1aveValue【認定こども園・幼稚園・保育所】&#10;有形固定資産減価償却率">
          <a:extLst>
            <a:ext uri="{FF2B5EF4-FFF2-40B4-BE49-F238E27FC236}">
              <a16:creationId xmlns:a16="http://schemas.microsoft.com/office/drawing/2014/main" id="{39D5678F-6510-455D-AC15-BB003692D3BF}"/>
            </a:ext>
          </a:extLst>
        </xdr:cNvPr>
        <xdr:cNvSpPr txBox="1"/>
      </xdr:nvSpPr>
      <xdr:spPr>
        <a:xfrm>
          <a:off x="15266044" y="6238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66374</xdr:rowOff>
    </xdr:from>
    <xdr:ext cx="405111" cy="259045"/>
    <xdr:sp macro="" textlink="">
      <xdr:nvSpPr>
        <xdr:cNvPr id="549" name="n_2aveValue【認定こども園・幼稚園・保育所】&#10;有形固定資産減価償却率">
          <a:extLst>
            <a:ext uri="{FF2B5EF4-FFF2-40B4-BE49-F238E27FC236}">
              <a16:creationId xmlns:a16="http://schemas.microsoft.com/office/drawing/2014/main" id="{874FF1AE-0538-4F82-A918-A03EDCF51FA8}"/>
            </a:ext>
          </a:extLst>
        </xdr:cNvPr>
        <xdr:cNvSpPr txBox="1"/>
      </xdr:nvSpPr>
      <xdr:spPr>
        <a:xfrm>
          <a:off x="14389744" y="6238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50" name="n_3aveValue【認定こども園・幼稚園・保育所】&#10;有形固定資産減価償却率">
          <a:extLst>
            <a:ext uri="{FF2B5EF4-FFF2-40B4-BE49-F238E27FC236}">
              <a16:creationId xmlns:a16="http://schemas.microsoft.com/office/drawing/2014/main" id="{E94430A0-10D8-40DD-9DF9-4C64F0133DD9}"/>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86377</xdr:rowOff>
    </xdr:from>
    <xdr:ext cx="405111" cy="259045"/>
    <xdr:sp macro="" textlink="">
      <xdr:nvSpPr>
        <xdr:cNvPr id="551" name="n_4aveValue【認定こども園・幼稚園・保育所】&#10;有形固定資産減価償却率">
          <a:extLst>
            <a:ext uri="{FF2B5EF4-FFF2-40B4-BE49-F238E27FC236}">
              <a16:creationId xmlns:a16="http://schemas.microsoft.com/office/drawing/2014/main" id="{2EDE44ED-2398-47B6-9E26-9595C6D930BB}"/>
            </a:ext>
          </a:extLst>
        </xdr:cNvPr>
        <xdr:cNvSpPr txBox="1"/>
      </xdr:nvSpPr>
      <xdr:spPr>
        <a:xfrm>
          <a:off x="12611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129557</xdr:rowOff>
    </xdr:from>
    <xdr:ext cx="405111" cy="259045"/>
    <xdr:sp macro="" textlink="">
      <xdr:nvSpPr>
        <xdr:cNvPr id="552" name="n_1mainValue【認定こども園・幼稚園・保育所】&#10;有形固定資産減価償却率">
          <a:extLst>
            <a:ext uri="{FF2B5EF4-FFF2-40B4-BE49-F238E27FC236}">
              <a16:creationId xmlns:a16="http://schemas.microsoft.com/office/drawing/2014/main" id="{E6E7A13A-E590-4371-8194-F6700DD60C57}"/>
            </a:ext>
          </a:extLst>
        </xdr:cNvPr>
        <xdr:cNvSpPr txBox="1"/>
      </xdr:nvSpPr>
      <xdr:spPr>
        <a:xfrm>
          <a:off x="15266044" y="715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98124</xdr:rowOff>
    </xdr:from>
    <xdr:ext cx="405111" cy="259045"/>
    <xdr:sp macro="" textlink="">
      <xdr:nvSpPr>
        <xdr:cNvPr id="553" name="n_2mainValue【認定こども園・幼稚園・保育所】&#10;有形固定資産減価償却率">
          <a:extLst>
            <a:ext uri="{FF2B5EF4-FFF2-40B4-BE49-F238E27FC236}">
              <a16:creationId xmlns:a16="http://schemas.microsoft.com/office/drawing/2014/main" id="{B324EB8E-A187-4DAF-92B7-35E2B019BFA5}"/>
            </a:ext>
          </a:extLst>
        </xdr:cNvPr>
        <xdr:cNvSpPr txBox="1"/>
      </xdr:nvSpPr>
      <xdr:spPr>
        <a:xfrm>
          <a:off x="14389744" y="7127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49547</xdr:rowOff>
    </xdr:from>
    <xdr:ext cx="405111" cy="259045"/>
    <xdr:sp macro="" textlink="">
      <xdr:nvSpPr>
        <xdr:cNvPr id="554" name="n_3mainValue【認定こども園・幼稚園・保育所】&#10;有形固定資産減価償却率">
          <a:extLst>
            <a:ext uri="{FF2B5EF4-FFF2-40B4-BE49-F238E27FC236}">
              <a16:creationId xmlns:a16="http://schemas.microsoft.com/office/drawing/2014/main" id="{A356632F-EA60-451C-A9CF-2676B84032CB}"/>
            </a:ext>
          </a:extLst>
        </xdr:cNvPr>
        <xdr:cNvSpPr txBox="1"/>
      </xdr:nvSpPr>
      <xdr:spPr>
        <a:xfrm>
          <a:off x="13500744" y="707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23830</xdr:rowOff>
    </xdr:from>
    <xdr:ext cx="405111" cy="259045"/>
    <xdr:sp macro="" textlink="">
      <xdr:nvSpPr>
        <xdr:cNvPr id="555" name="n_4mainValue【認定こども園・幼稚園・保育所】&#10;有形固定資産減価償却率">
          <a:extLst>
            <a:ext uri="{FF2B5EF4-FFF2-40B4-BE49-F238E27FC236}">
              <a16:creationId xmlns:a16="http://schemas.microsoft.com/office/drawing/2014/main" id="{CEEE94F2-2734-40BA-B82E-298D1093340E}"/>
            </a:ext>
          </a:extLst>
        </xdr:cNvPr>
        <xdr:cNvSpPr txBox="1"/>
      </xdr:nvSpPr>
      <xdr:spPr>
        <a:xfrm>
          <a:off x="12611744" y="7053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782C755E-C70F-4871-85D2-D83B4CB7C38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8E3AC249-14CB-46FD-A2BF-8CC75DAE458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DF0AC557-4CC1-4982-A6D4-9815928FE42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639A46DA-8F8A-4303-A08D-31BD1790A71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62E81B03-ADA7-4775-8A65-AFA19E9F671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A62ABA42-C0E7-4C54-9704-C7584C2F751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61234C50-B4B1-40A7-A2D5-911F060A8F1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1E0BB2ED-8F41-43F4-AEE7-F5A486AF2D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95794B77-10AE-437C-8B61-7DB96867C9C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B0A8E742-1A9D-4EAA-A888-A542A8DF87C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6" name="直線コネクタ 565">
          <a:extLst>
            <a:ext uri="{FF2B5EF4-FFF2-40B4-BE49-F238E27FC236}">
              <a16:creationId xmlns:a16="http://schemas.microsoft.com/office/drawing/2014/main" id="{81602209-8586-4EB9-9A04-1C3F5F5A45A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7" name="テキスト ボックス 566">
          <a:extLst>
            <a:ext uri="{FF2B5EF4-FFF2-40B4-BE49-F238E27FC236}">
              <a16:creationId xmlns:a16="http://schemas.microsoft.com/office/drawing/2014/main" id="{9411B0B5-219F-4E95-9189-9C205C1E4D77}"/>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8" name="直線コネクタ 567">
          <a:extLst>
            <a:ext uri="{FF2B5EF4-FFF2-40B4-BE49-F238E27FC236}">
              <a16:creationId xmlns:a16="http://schemas.microsoft.com/office/drawing/2014/main" id="{59BE5A46-04ED-45B6-BBF0-08A25BD0D8C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9" name="テキスト ボックス 568">
          <a:extLst>
            <a:ext uri="{FF2B5EF4-FFF2-40B4-BE49-F238E27FC236}">
              <a16:creationId xmlns:a16="http://schemas.microsoft.com/office/drawing/2014/main" id="{DF970A41-437B-4305-A8E0-6DAF32C30D6F}"/>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70" name="直線コネクタ 569">
          <a:extLst>
            <a:ext uri="{FF2B5EF4-FFF2-40B4-BE49-F238E27FC236}">
              <a16:creationId xmlns:a16="http://schemas.microsoft.com/office/drawing/2014/main" id="{3F111A6D-6D16-4962-B5E0-70C16E257D79}"/>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71" name="テキスト ボックス 570">
          <a:extLst>
            <a:ext uri="{FF2B5EF4-FFF2-40B4-BE49-F238E27FC236}">
              <a16:creationId xmlns:a16="http://schemas.microsoft.com/office/drawing/2014/main" id="{1277CC7F-B0BC-4EC1-AD6A-91FB6DCD789A}"/>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2" name="直線コネクタ 571">
          <a:extLst>
            <a:ext uri="{FF2B5EF4-FFF2-40B4-BE49-F238E27FC236}">
              <a16:creationId xmlns:a16="http://schemas.microsoft.com/office/drawing/2014/main" id="{959E8D1D-562B-46CB-A04A-6FF6952DF76B}"/>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3" name="テキスト ボックス 572">
          <a:extLst>
            <a:ext uri="{FF2B5EF4-FFF2-40B4-BE49-F238E27FC236}">
              <a16:creationId xmlns:a16="http://schemas.microsoft.com/office/drawing/2014/main" id="{8645EAC2-A17D-4012-BBD8-6085A3A329E5}"/>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4" name="直線コネクタ 573">
          <a:extLst>
            <a:ext uri="{FF2B5EF4-FFF2-40B4-BE49-F238E27FC236}">
              <a16:creationId xmlns:a16="http://schemas.microsoft.com/office/drawing/2014/main" id="{26B2403B-47F6-4D73-A3E9-AC4F790CAEFF}"/>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5" name="テキスト ボックス 574">
          <a:extLst>
            <a:ext uri="{FF2B5EF4-FFF2-40B4-BE49-F238E27FC236}">
              <a16:creationId xmlns:a16="http://schemas.microsoft.com/office/drawing/2014/main" id="{418D9868-76B9-48E8-AECE-B2479264D9DA}"/>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C862651E-045D-4451-B7D9-454ECE167AE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7" name="テキスト ボックス 576">
          <a:extLst>
            <a:ext uri="{FF2B5EF4-FFF2-40B4-BE49-F238E27FC236}">
              <a16:creationId xmlns:a16="http://schemas.microsoft.com/office/drawing/2014/main" id="{45270597-37B7-4FBA-916E-7CDBF7B5138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認定こども園・幼稚園・保育所】&#10;一人当たり面積グラフ枠">
          <a:extLst>
            <a:ext uri="{FF2B5EF4-FFF2-40B4-BE49-F238E27FC236}">
              <a16:creationId xmlns:a16="http://schemas.microsoft.com/office/drawing/2014/main" id="{87BAD7AD-B1B0-4596-AE80-843CC449EAD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579" name="直線コネクタ 578">
          <a:extLst>
            <a:ext uri="{FF2B5EF4-FFF2-40B4-BE49-F238E27FC236}">
              <a16:creationId xmlns:a16="http://schemas.microsoft.com/office/drawing/2014/main" id="{53637430-02E6-44A3-98C8-38FC759AFF58}"/>
            </a:ext>
          </a:extLst>
        </xdr:cNvPr>
        <xdr:cNvCxnSpPr/>
      </xdr:nvCxnSpPr>
      <xdr:spPr>
        <a:xfrm flipV="1">
          <a:off x="22160864" y="586359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580" name="【認定こども園・幼稚園・保育所】&#10;一人当たり面積最小値テキスト">
          <a:extLst>
            <a:ext uri="{FF2B5EF4-FFF2-40B4-BE49-F238E27FC236}">
              <a16:creationId xmlns:a16="http://schemas.microsoft.com/office/drawing/2014/main" id="{E296B213-12BB-408A-8136-7DBA6C5FDC5B}"/>
            </a:ext>
          </a:extLst>
        </xdr:cNvPr>
        <xdr:cNvSpPr txBox="1"/>
      </xdr:nvSpPr>
      <xdr:spPr>
        <a:xfrm>
          <a:off x="22199600"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581" name="直線コネクタ 580">
          <a:extLst>
            <a:ext uri="{FF2B5EF4-FFF2-40B4-BE49-F238E27FC236}">
              <a16:creationId xmlns:a16="http://schemas.microsoft.com/office/drawing/2014/main" id="{2C139E85-3CC5-400A-B651-8D7F5A4860A7}"/>
            </a:ext>
          </a:extLst>
        </xdr:cNvPr>
        <xdr:cNvCxnSpPr/>
      </xdr:nvCxnSpPr>
      <xdr:spPr>
        <a:xfrm>
          <a:off x="22072600" y="7158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582" name="【認定こども園・幼稚園・保育所】&#10;一人当たり面積最大値テキスト">
          <a:extLst>
            <a:ext uri="{FF2B5EF4-FFF2-40B4-BE49-F238E27FC236}">
              <a16:creationId xmlns:a16="http://schemas.microsoft.com/office/drawing/2014/main" id="{07EFA310-6BEE-49FC-8CC3-254C67E9CBBD}"/>
            </a:ext>
          </a:extLst>
        </xdr:cNvPr>
        <xdr:cNvSpPr txBox="1"/>
      </xdr:nvSpPr>
      <xdr:spPr>
        <a:xfrm>
          <a:off x="22199600" y="56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583" name="直線コネクタ 582">
          <a:extLst>
            <a:ext uri="{FF2B5EF4-FFF2-40B4-BE49-F238E27FC236}">
              <a16:creationId xmlns:a16="http://schemas.microsoft.com/office/drawing/2014/main" id="{E4AF7520-03BC-4AAF-9C71-62AF94BA734D}"/>
            </a:ext>
          </a:extLst>
        </xdr:cNvPr>
        <xdr:cNvCxnSpPr/>
      </xdr:nvCxnSpPr>
      <xdr:spPr>
        <a:xfrm>
          <a:off x="22072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30497</xdr:rowOff>
    </xdr:from>
    <xdr:ext cx="469744" cy="259045"/>
    <xdr:sp macro="" textlink="">
      <xdr:nvSpPr>
        <xdr:cNvPr id="584" name="【認定こども園・幼稚園・保育所】&#10;一人当たり面積平均値テキスト">
          <a:extLst>
            <a:ext uri="{FF2B5EF4-FFF2-40B4-BE49-F238E27FC236}">
              <a16:creationId xmlns:a16="http://schemas.microsoft.com/office/drawing/2014/main" id="{B1B58358-1801-423E-BB99-E3F574EF7461}"/>
            </a:ext>
          </a:extLst>
        </xdr:cNvPr>
        <xdr:cNvSpPr txBox="1"/>
      </xdr:nvSpPr>
      <xdr:spPr>
        <a:xfrm>
          <a:off x="22199600" y="6717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585" name="フローチャート: 判断 584">
          <a:extLst>
            <a:ext uri="{FF2B5EF4-FFF2-40B4-BE49-F238E27FC236}">
              <a16:creationId xmlns:a16="http://schemas.microsoft.com/office/drawing/2014/main" id="{8B3EADE6-A004-4D57-8734-26109B6BBBAC}"/>
            </a:ext>
          </a:extLst>
        </xdr:cNvPr>
        <xdr:cNvSpPr/>
      </xdr:nvSpPr>
      <xdr:spPr>
        <a:xfrm>
          <a:off x="221107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586" name="フローチャート: 判断 585">
          <a:extLst>
            <a:ext uri="{FF2B5EF4-FFF2-40B4-BE49-F238E27FC236}">
              <a16:creationId xmlns:a16="http://schemas.microsoft.com/office/drawing/2014/main" id="{5DFA7435-459A-46EE-8DA1-03392B83B97C}"/>
            </a:ext>
          </a:extLst>
        </xdr:cNvPr>
        <xdr:cNvSpPr/>
      </xdr:nvSpPr>
      <xdr:spPr>
        <a:xfrm>
          <a:off x="21272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587" name="フローチャート: 判断 586">
          <a:extLst>
            <a:ext uri="{FF2B5EF4-FFF2-40B4-BE49-F238E27FC236}">
              <a16:creationId xmlns:a16="http://schemas.microsoft.com/office/drawing/2014/main" id="{4C853AF3-97F6-4E20-A40E-95444555111A}"/>
            </a:ext>
          </a:extLst>
        </xdr:cNvPr>
        <xdr:cNvSpPr/>
      </xdr:nvSpPr>
      <xdr:spPr>
        <a:xfrm>
          <a:off x="20383500" y="674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588" name="フローチャート: 判断 587">
          <a:extLst>
            <a:ext uri="{FF2B5EF4-FFF2-40B4-BE49-F238E27FC236}">
              <a16:creationId xmlns:a16="http://schemas.microsoft.com/office/drawing/2014/main" id="{C458131A-E415-4EFD-B9C1-13383E67CCD7}"/>
            </a:ext>
          </a:extLst>
        </xdr:cNvPr>
        <xdr:cNvSpPr/>
      </xdr:nvSpPr>
      <xdr:spPr>
        <a:xfrm>
          <a:off x="19494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589" name="フローチャート: 判断 588">
          <a:extLst>
            <a:ext uri="{FF2B5EF4-FFF2-40B4-BE49-F238E27FC236}">
              <a16:creationId xmlns:a16="http://schemas.microsoft.com/office/drawing/2014/main" id="{C1847689-0CF0-436B-99ED-6EBAE7234BCC}"/>
            </a:ext>
          </a:extLst>
        </xdr:cNvPr>
        <xdr:cNvSpPr/>
      </xdr:nvSpPr>
      <xdr:spPr>
        <a:xfrm>
          <a:off x="18605500" y="676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985E37A8-DF2D-48F8-8061-37E12CEB2D1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45C763EC-2A5C-4233-AA80-D1517172785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75F13D35-B582-4CC0-950F-626B56D326B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36E4CF97-997B-4050-A0F7-EFBB2E7B884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33A3B062-E5BE-464B-BFB8-31BB9C0DF43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595" name="楕円 594">
          <a:extLst>
            <a:ext uri="{FF2B5EF4-FFF2-40B4-BE49-F238E27FC236}">
              <a16:creationId xmlns:a16="http://schemas.microsoft.com/office/drawing/2014/main" id="{06F6371A-5963-4E3F-84E8-82826D53B6BC}"/>
            </a:ext>
          </a:extLst>
        </xdr:cNvPr>
        <xdr:cNvSpPr/>
      </xdr:nvSpPr>
      <xdr:spPr>
        <a:xfrm>
          <a:off x="221107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93997</xdr:rowOff>
    </xdr:from>
    <xdr:ext cx="469744" cy="259045"/>
    <xdr:sp macro="" textlink="">
      <xdr:nvSpPr>
        <xdr:cNvPr id="596" name="【認定こども園・幼稚園・保育所】&#10;一人当たり面積該当値テキスト">
          <a:extLst>
            <a:ext uri="{FF2B5EF4-FFF2-40B4-BE49-F238E27FC236}">
              <a16:creationId xmlns:a16="http://schemas.microsoft.com/office/drawing/2014/main" id="{230BBBA3-5648-403F-9350-0306B90C54D9}"/>
            </a:ext>
          </a:extLst>
        </xdr:cNvPr>
        <xdr:cNvSpPr txBox="1"/>
      </xdr:nvSpPr>
      <xdr:spPr>
        <a:xfrm>
          <a:off x="22199600"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74930</xdr:rowOff>
    </xdr:from>
    <xdr:to>
      <xdr:col>112</xdr:col>
      <xdr:colOff>38100</xdr:colOff>
      <xdr:row>39</xdr:row>
      <xdr:rowOff>5080</xdr:rowOff>
    </xdr:to>
    <xdr:sp macro="" textlink="">
      <xdr:nvSpPr>
        <xdr:cNvPr id="597" name="楕円 596">
          <a:extLst>
            <a:ext uri="{FF2B5EF4-FFF2-40B4-BE49-F238E27FC236}">
              <a16:creationId xmlns:a16="http://schemas.microsoft.com/office/drawing/2014/main" id="{364F9BAB-9836-4707-BBDB-87D380C20EFA}"/>
            </a:ext>
          </a:extLst>
        </xdr:cNvPr>
        <xdr:cNvSpPr/>
      </xdr:nvSpPr>
      <xdr:spPr>
        <a:xfrm>
          <a:off x="21272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121920</xdr:rowOff>
    </xdr:from>
    <xdr:to>
      <xdr:col>116</xdr:col>
      <xdr:colOff>63500</xdr:colOff>
      <xdr:row>38</xdr:row>
      <xdr:rowOff>125730</xdr:rowOff>
    </xdr:to>
    <xdr:cxnSp macro="">
      <xdr:nvCxnSpPr>
        <xdr:cNvPr id="598" name="直線コネクタ 597">
          <a:extLst>
            <a:ext uri="{FF2B5EF4-FFF2-40B4-BE49-F238E27FC236}">
              <a16:creationId xmlns:a16="http://schemas.microsoft.com/office/drawing/2014/main" id="{F9994E0F-1A60-419C-BDC0-85608DA700DC}"/>
            </a:ext>
          </a:extLst>
        </xdr:cNvPr>
        <xdr:cNvCxnSpPr/>
      </xdr:nvCxnSpPr>
      <xdr:spPr>
        <a:xfrm flipV="1">
          <a:off x="21323300" y="66370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74930</xdr:rowOff>
    </xdr:from>
    <xdr:to>
      <xdr:col>107</xdr:col>
      <xdr:colOff>101600</xdr:colOff>
      <xdr:row>39</xdr:row>
      <xdr:rowOff>5080</xdr:rowOff>
    </xdr:to>
    <xdr:sp macro="" textlink="">
      <xdr:nvSpPr>
        <xdr:cNvPr id="599" name="楕円 598">
          <a:extLst>
            <a:ext uri="{FF2B5EF4-FFF2-40B4-BE49-F238E27FC236}">
              <a16:creationId xmlns:a16="http://schemas.microsoft.com/office/drawing/2014/main" id="{799A4B31-0CF3-42E2-B6DA-12CC93A2E712}"/>
            </a:ext>
          </a:extLst>
        </xdr:cNvPr>
        <xdr:cNvSpPr/>
      </xdr:nvSpPr>
      <xdr:spPr>
        <a:xfrm>
          <a:off x="20383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125730</xdr:rowOff>
    </xdr:from>
    <xdr:to>
      <xdr:col>111</xdr:col>
      <xdr:colOff>177800</xdr:colOff>
      <xdr:row>38</xdr:row>
      <xdr:rowOff>125730</xdr:rowOff>
    </xdr:to>
    <xdr:cxnSp macro="">
      <xdr:nvCxnSpPr>
        <xdr:cNvPr id="600" name="直線コネクタ 599">
          <a:extLst>
            <a:ext uri="{FF2B5EF4-FFF2-40B4-BE49-F238E27FC236}">
              <a16:creationId xmlns:a16="http://schemas.microsoft.com/office/drawing/2014/main" id="{0A10B312-FB5E-4C9F-8EDA-3C6E40341F28}"/>
            </a:ext>
          </a:extLst>
        </xdr:cNvPr>
        <xdr:cNvCxnSpPr/>
      </xdr:nvCxnSpPr>
      <xdr:spPr>
        <a:xfrm>
          <a:off x="20434300" y="66408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78740</xdr:rowOff>
    </xdr:from>
    <xdr:to>
      <xdr:col>102</xdr:col>
      <xdr:colOff>165100</xdr:colOff>
      <xdr:row>39</xdr:row>
      <xdr:rowOff>8890</xdr:rowOff>
    </xdr:to>
    <xdr:sp macro="" textlink="">
      <xdr:nvSpPr>
        <xdr:cNvPr id="601" name="楕円 600">
          <a:extLst>
            <a:ext uri="{FF2B5EF4-FFF2-40B4-BE49-F238E27FC236}">
              <a16:creationId xmlns:a16="http://schemas.microsoft.com/office/drawing/2014/main" id="{DA63C7BB-A7CB-430C-8DF5-7BE025D09993}"/>
            </a:ext>
          </a:extLst>
        </xdr:cNvPr>
        <xdr:cNvSpPr/>
      </xdr:nvSpPr>
      <xdr:spPr>
        <a:xfrm>
          <a:off x="19494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125730</xdr:rowOff>
    </xdr:from>
    <xdr:to>
      <xdr:col>107</xdr:col>
      <xdr:colOff>50800</xdr:colOff>
      <xdr:row>38</xdr:row>
      <xdr:rowOff>129540</xdr:rowOff>
    </xdr:to>
    <xdr:cxnSp macro="">
      <xdr:nvCxnSpPr>
        <xdr:cNvPr id="602" name="直線コネクタ 601">
          <a:extLst>
            <a:ext uri="{FF2B5EF4-FFF2-40B4-BE49-F238E27FC236}">
              <a16:creationId xmlns:a16="http://schemas.microsoft.com/office/drawing/2014/main" id="{949E8846-257D-445B-8879-55EE4E1E3CC1}"/>
            </a:ext>
          </a:extLst>
        </xdr:cNvPr>
        <xdr:cNvCxnSpPr/>
      </xdr:nvCxnSpPr>
      <xdr:spPr>
        <a:xfrm flipV="1">
          <a:off x="19545300" y="66408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63500</xdr:rowOff>
    </xdr:from>
    <xdr:to>
      <xdr:col>98</xdr:col>
      <xdr:colOff>38100</xdr:colOff>
      <xdr:row>38</xdr:row>
      <xdr:rowOff>165100</xdr:rowOff>
    </xdr:to>
    <xdr:sp macro="" textlink="">
      <xdr:nvSpPr>
        <xdr:cNvPr id="603" name="楕円 602">
          <a:extLst>
            <a:ext uri="{FF2B5EF4-FFF2-40B4-BE49-F238E27FC236}">
              <a16:creationId xmlns:a16="http://schemas.microsoft.com/office/drawing/2014/main" id="{BBBF9909-B43D-478D-BFD0-0E7F9F364C98}"/>
            </a:ext>
          </a:extLst>
        </xdr:cNvPr>
        <xdr:cNvSpPr/>
      </xdr:nvSpPr>
      <xdr:spPr>
        <a:xfrm>
          <a:off x="18605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114300</xdr:rowOff>
    </xdr:from>
    <xdr:to>
      <xdr:col>102</xdr:col>
      <xdr:colOff>114300</xdr:colOff>
      <xdr:row>38</xdr:row>
      <xdr:rowOff>129540</xdr:rowOff>
    </xdr:to>
    <xdr:cxnSp macro="">
      <xdr:nvCxnSpPr>
        <xdr:cNvPr id="604" name="直線コネクタ 603">
          <a:extLst>
            <a:ext uri="{FF2B5EF4-FFF2-40B4-BE49-F238E27FC236}">
              <a16:creationId xmlns:a16="http://schemas.microsoft.com/office/drawing/2014/main" id="{17F0EC3C-2700-46DA-8066-B1794D504C45}"/>
            </a:ext>
          </a:extLst>
        </xdr:cNvPr>
        <xdr:cNvCxnSpPr/>
      </xdr:nvCxnSpPr>
      <xdr:spPr>
        <a:xfrm>
          <a:off x="18656300" y="66294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144797</xdr:rowOff>
    </xdr:from>
    <xdr:ext cx="469744" cy="259045"/>
    <xdr:sp macro="" textlink="">
      <xdr:nvSpPr>
        <xdr:cNvPr id="605" name="n_1aveValue【認定こども園・幼稚園・保育所】&#10;一人当たり面積">
          <a:extLst>
            <a:ext uri="{FF2B5EF4-FFF2-40B4-BE49-F238E27FC236}">
              <a16:creationId xmlns:a16="http://schemas.microsoft.com/office/drawing/2014/main" id="{E85A5ECC-1F23-4C71-BFE4-19E56107C122}"/>
            </a:ext>
          </a:extLst>
        </xdr:cNvPr>
        <xdr:cNvSpPr txBox="1"/>
      </xdr:nvSpPr>
      <xdr:spPr>
        <a:xfrm>
          <a:off x="210757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148607</xdr:rowOff>
    </xdr:from>
    <xdr:ext cx="469744" cy="259045"/>
    <xdr:sp macro="" textlink="">
      <xdr:nvSpPr>
        <xdr:cNvPr id="606" name="n_2aveValue【認定こども園・幼稚園・保育所】&#10;一人当たり面積">
          <a:extLst>
            <a:ext uri="{FF2B5EF4-FFF2-40B4-BE49-F238E27FC236}">
              <a16:creationId xmlns:a16="http://schemas.microsoft.com/office/drawing/2014/main" id="{B193C5C1-4649-42AC-B74C-E325E59A0838}"/>
            </a:ext>
          </a:extLst>
        </xdr:cNvPr>
        <xdr:cNvSpPr txBox="1"/>
      </xdr:nvSpPr>
      <xdr:spPr>
        <a:xfrm>
          <a:off x="20199427" y="683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152417</xdr:rowOff>
    </xdr:from>
    <xdr:ext cx="469744" cy="259045"/>
    <xdr:sp macro="" textlink="">
      <xdr:nvSpPr>
        <xdr:cNvPr id="607" name="n_3aveValue【認定こども園・幼稚園・保育所】&#10;一人当たり面積">
          <a:extLst>
            <a:ext uri="{FF2B5EF4-FFF2-40B4-BE49-F238E27FC236}">
              <a16:creationId xmlns:a16="http://schemas.microsoft.com/office/drawing/2014/main" id="{902F3C5C-F826-4368-94FF-EA5193AAF4C5}"/>
            </a:ext>
          </a:extLst>
        </xdr:cNvPr>
        <xdr:cNvSpPr txBox="1"/>
      </xdr:nvSpPr>
      <xdr:spPr>
        <a:xfrm>
          <a:off x="19310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167657</xdr:rowOff>
    </xdr:from>
    <xdr:ext cx="469744" cy="259045"/>
    <xdr:sp macro="" textlink="">
      <xdr:nvSpPr>
        <xdr:cNvPr id="608" name="n_4aveValue【認定こども園・幼稚園・保育所】&#10;一人当たり面積">
          <a:extLst>
            <a:ext uri="{FF2B5EF4-FFF2-40B4-BE49-F238E27FC236}">
              <a16:creationId xmlns:a16="http://schemas.microsoft.com/office/drawing/2014/main" id="{48F7EB67-177D-4D22-98D6-00E573E776E0}"/>
            </a:ext>
          </a:extLst>
        </xdr:cNvPr>
        <xdr:cNvSpPr txBox="1"/>
      </xdr:nvSpPr>
      <xdr:spPr>
        <a:xfrm>
          <a:off x="18421427"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21607</xdr:rowOff>
    </xdr:from>
    <xdr:ext cx="469744" cy="259045"/>
    <xdr:sp macro="" textlink="">
      <xdr:nvSpPr>
        <xdr:cNvPr id="609" name="n_1mainValue【認定こども園・幼稚園・保育所】&#10;一人当たり面積">
          <a:extLst>
            <a:ext uri="{FF2B5EF4-FFF2-40B4-BE49-F238E27FC236}">
              <a16:creationId xmlns:a16="http://schemas.microsoft.com/office/drawing/2014/main" id="{17D37E13-804C-40DB-A750-08EF7DCF54BF}"/>
            </a:ext>
          </a:extLst>
        </xdr:cNvPr>
        <xdr:cNvSpPr txBox="1"/>
      </xdr:nvSpPr>
      <xdr:spPr>
        <a:xfrm>
          <a:off x="2107572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21607</xdr:rowOff>
    </xdr:from>
    <xdr:ext cx="469744" cy="259045"/>
    <xdr:sp macro="" textlink="">
      <xdr:nvSpPr>
        <xdr:cNvPr id="610" name="n_2mainValue【認定こども園・幼稚園・保育所】&#10;一人当たり面積">
          <a:extLst>
            <a:ext uri="{FF2B5EF4-FFF2-40B4-BE49-F238E27FC236}">
              <a16:creationId xmlns:a16="http://schemas.microsoft.com/office/drawing/2014/main" id="{97BBB10A-DDBC-449E-9651-CD5364728FD0}"/>
            </a:ext>
          </a:extLst>
        </xdr:cNvPr>
        <xdr:cNvSpPr txBox="1"/>
      </xdr:nvSpPr>
      <xdr:spPr>
        <a:xfrm>
          <a:off x="2019942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25417</xdr:rowOff>
    </xdr:from>
    <xdr:ext cx="469744" cy="259045"/>
    <xdr:sp macro="" textlink="">
      <xdr:nvSpPr>
        <xdr:cNvPr id="611" name="n_3mainValue【認定こども園・幼稚園・保育所】&#10;一人当たり面積">
          <a:extLst>
            <a:ext uri="{FF2B5EF4-FFF2-40B4-BE49-F238E27FC236}">
              <a16:creationId xmlns:a16="http://schemas.microsoft.com/office/drawing/2014/main" id="{F8780DD3-0E60-4E7E-BBC3-FFD9A356E184}"/>
            </a:ext>
          </a:extLst>
        </xdr:cNvPr>
        <xdr:cNvSpPr txBox="1"/>
      </xdr:nvSpPr>
      <xdr:spPr>
        <a:xfrm>
          <a:off x="193104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10177</xdr:rowOff>
    </xdr:from>
    <xdr:ext cx="469744" cy="259045"/>
    <xdr:sp macro="" textlink="">
      <xdr:nvSpPr>
        <xdr:cNvPr id="612" name="n_4mainValue【認定こども園・幼稚園・保育所】&#10;一人当たり面積">
          <a:extLst>
            <a:ext uri="{FF2B5EF4-FFF2-40B4-BE49-F238E27FC236}">
              <a16:creationId xmlns:a16="http://schemas.microsoft.com/office/drawing/2014/main" id="{8A3358AE-FDFF-49CB-8DE9-7E86D3FA77E1}"/>
            </a:ext>
          </a:extLst>
        </xdr:cNvPr>
        <xdr:cNvSpPr txBox="1"/>
      </xdr:nvSpPr>
      <xdr:spPr>
        <a:xfrm>
          <a:off x="18421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9378E1A6-5255-4824-89E9-5B771070121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79A411DC-B94A-4E23-9554-810C296E8C8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DC116766-C4B7-470B-B39F-DC20106E9DC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50D47991-542D-4D4C-B03A-B56423A39B4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8AAD4BC7-E9BC-4C65-9863-7DC1C51EED7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20FDB98C-AEF0-4CC1-840D-3B21F2A0D77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6FBEC032-BFE7-45F4-BFE2-EA92851C5F3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EF2B75FD-307E-40EE-8F2C-B81C1140BAF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363123AA-131A-4729-9D97-EBDD64F3815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BA5CEAB6-625C-4665-A70B-20B60C55F33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964DB6FB-3DFE-4FE0-89CD-A5AC1766DD7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25E66500-A976-4DE0-A9AB-75473756093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5" name="テキスト ボックス 624">
          <a:extLst>
            <a:ext uri="{FF2B5EF4-FFF2-40B4-BE49-F238E27FC236}">
              <a16:creationId xmlns:a16="http://schemas.microsoft.com/office/drawing/2014/main" id="{3E484470-3FD5-4449-A8FC-BE6C439186F3}"/>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BC246058-D33E-4038-B06B-1697EC4A66A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a:extLst>
            <a:ext uri="{FF2B5EF4-FFF2-40B4-BE49-F238E27FC236}">
              <a16:creationId xmlns:a16="http://schemas.microsoft.com/office/drawing/2014/main" id="{E286DC30-E388-4FF0-855B-0CE15F84564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599FD46F-00A8-44AA-BBF4-4D3AA64BD38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a:extLst>
            <a:ext uri="{FF2B5EF4-FFF2-40B4-BE49-F238E27FC236}">
              <a16:creationId xmlns:a16="http://schemas.microsoft.com/office/drawing/2014/main" id="{D180AF46-49F4-4B9B-B72F-73DC5B6F273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32AAA1B5-FA2B-4E76-B3AA-783CCADBDBE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a:extLst>
            <a:ext uri="{FF2B5EF4-FFF2-40B4-BE49-F238E27FC236}">
              <a16:creationId xmlns:a16="http://schemas.microsoft.com/office/drawing/2014/main" id="{7525C885-9887-4BA0-B89F-11099886089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2E5E4D4D-147F-4CB9-8D6A-1AE180A2D9F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a:extLst>
            <a:ext uri="{FF2B5EF4-FFF2-40B4-BE49-F238E27FC236}">
              <a16:creationId xmlns:a16="http://schemas.microsoft.com/office/drawing/2014/main" id="{BFEAD9E7-04E2-4FBA-82B2-5B4FC5EA31D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259CFC24-372C-4210-8706-D4E84C9EDE1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5" name="テキスト ボックス 634">
          <a:extLst>
            <a:ext uri="{FF2B5EF4-FFF2-40B4-BE49-F238E27FC236}">
              <a16:creationId xmlns:a16="http://schemas.microsoft.com/office/drawing/2014/main" id="{441296E0-91F0-477A-BCC7-6168AAB963F3}"/>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80230E48-B81D-41B0-A5B8-5BD745E92CC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7" name="テキスト ボックス 636">
          <a:extLst>
            <a:ext uri="{FF2B5EF4-FFF2-40B4-BE49-F238E27FC236}">
              <a16:creationId xmlns:a16="http://schemas.microsoft.com/office/drawing/2014/main" id="{995D4C4A-B431-43B2-B051-727EA2F9F7D2}"/>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8" name="【学校施設】&#10;有形固定資産減価償却率グラフ枠">
          <a:extLst>
            <a:ext uri="{FF2B5EF4-FFF2-40B4-BE49-F238E27FC236}">
              <a16:creationId xmlns:a16="http://schemas.microsoft.com/office/drawing/2014/main" id="{4E9D0038-E2A1-41A4-9E08-C1BFA9CB541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639" name="直線コネクタ 638">
          <a:extLst>
            <a:ext uri="{FF2B5EF4-FFF2-40B4-BE49-F238E27FC236}">
              <a16:creationId xmlns:a16="http://schemas.microsoft.com/office/drawing/2014/main" id="{37071159-E17E-480D-B3EA-CDBE9468728D}"/>
            </a:ext>
          </a:extLst>
        </xdr:cNvPr>
        <xdr:cNvCxnSpPr/>
      </xdr:nvCxnSpPr>
      <xdr:spPr>
        <a:xfrm flipV="1">
          <a:off x="16318864" y="9650185"/>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640" name="【学校施設】&#10;有形固定資産減価償却率最小値テキスト">
          <a:extLst>
            <a:ext uri="{FF2B5EF4-FFF2-40B4-BE49-F238E27FC236}">
              <a16:creationId xmlns:a16="http://schemas.microsoft.com/office/drawing/2014/main" id="{E4D2C60F-4970-44BD-B468-6ABBDFF0C2FA}"/>
            </a:ext>
          </a:extLst>
        </xdr:cNvPr>
        <xdr:cNvSpPr txBox="1"/>
      </xdr:nvSpPr>
      <xdr:spPr>
        <a:xfrm>
          <a:off x="16357600" y="1105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641" name="直線コネクタ 640">
          <a:extLst>
            <a:ext uri="{FF2B5EF4-FFF2-40B4-BE49-F238E27FC236}">
              <a16:creationId xmlns:a16="http://schemas.microsoft.com/office/drawing/2014/main" id="{1E565434-61C1-4E4F-A08A-1132CE351F77}"/>
            </a:ext>
          </a:extLst>
        </xdr:cNvPr>
        <xdr:cNvCxnSpPr/>
      </xdr:nvCxnSpPr>
      <xdr:spPr>
        <a:xfrm>
          <a:off x="16230600" y="1105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642" name="【学校施設】&#10;有形固定資産減価償却率最大値テキスト">
          <a:extLst>
            <a:ext uri="{FF2B5EF4-FFF2-40B4-BE49-F238E27FC236}">
              <a16:creationId xmlns:a16="http://schemas.microsoft.com/office/drawing/2014/main" id="{917E0180-3D20-4165-8047-A34EBE80161B}"/>
            </a:ext>
          </a:extLst>
        </xdr:cNvPr>
        <xdr:cNvSpPr txBox="1"/>
      </xdr:nvSpPr>
      <xdr:spPr>
        <a:xfrm>
          <a:off x="16357600" y="942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643" name="直線コネクタ 642">
          <a:extLst>
            <a:ext uri="{FF2B5EF4-FFF2-40B4-BE49-F238E27FC236}">
              <a16:creationId xmlns:a16="http://schemas.microsoft.com/office/drawing/2014/main" id="{863EBB58-A30E-450E-80C4-EA01790770A0}"/>
            </a:ext>
          </a:extLst>
        </xdr:cNvPr>
        <xdr:cNvCxnSpPr/>
      </xdr:nvCxnSpPr>
      <xdr:spPr>
        <a:xfrm>
          <a:off x="16230600" y="9650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644" name="【学校施設】&#10;有形固定資産減価償却率平均値テキスト">
          <a:extLst>
            <a:ext uri="{FF2B5EF4-FFF2-40B4-BE49-F238E27FC236}">
              <a16:creationId xmlns:a16="http://schemas.microsoft.com/office/drawing/2014/main" id="{CAE984D9-C616-4D16-89A8-75E42BDB6917}"/>
            </a:ext>
          </a:extLst>
        </xdr:cNvPr>
        <xdr:cNvSpPr txBox="1"/>
      </xdr:nvSpPr>
      <xdr:spPr>
        <a:xfrm>
          <a:off x="1635760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5" name="フローチャート: 判断 644">
          <a:extLst>
            <a:ext uri="{FF2B5EF4-FFF2-40B4-BE49-F238E27FC236}">
              <a16:creationId xmlns:a16="http://schemas.microsoft.com/office/drawing/2014/main" id="{F97C4917-E8C3-4CE1-9913-5D36688A89F4}"/>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646" name="フローチャート: 判断 645">
          <a:extLst>
            <a:ext uri="{FF2B5EF4-FFF2-40B4-BE49-F238E27FC236}">
              <a16:creationId xmlns:a16="http://schemas.microsoft.com/office/drawing/2014/main" id="{4F118C85-5535-4FB6-BDD8-B30D36C31A77}"/>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647" name="フローチャート: 判断 646">
          <a:extLst>
            <a:ext uri="{FF2B5EF4-FFF2-40B4-BE49-F238E27FC236}">
              <a16:creationId xmlns:a16="http://schemas.microsoft.com/office/drawing/2014/main" id="{048781F7-4374-4185-9A27-41DC0F3117F4}"/>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648" name="フローチャート: 判断 647">
          <a:extLst>
            <a:ext uri="{FF2B5EF4-FFF2-40B4-BE49-F238E27FC236}">
              <a16:creationId xmlns:a16="http://schemas.microsoft.com/office/drawing/2014/main" id="{CBC4BB91-DEFD-4B2A-BF00-B685CA17ACEC}"/>
            </a:ext>
          </a:extLst>
        </xdr:cNvPr>
        <xdr:cNvSpPr/>
      </xdr:nvSpPr>
      <xdr:spPr>
        <a:xfrm>
          <a:off x="13652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9" name="フローチャート: 判断 648">
          <a:extLst>
            <a:ext uri="{FF2B5EF4-FFF2-40B4-BE49-F238E27FC236}">
              <a16:creationId xmlns:a16="http://schemas.microsoft.com/office/drawing/2014/main" id="{91C6040C-4B21-4822-896A-237BAA14CE99}"/>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55F97E04-8EBD-44BD-B370-832D664CD6A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A521FEC0-E5CD-42DE-B15C-B543D113DCD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27591F2B-84E8-4A86-AC81-07A8063A1D7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EA0944B0-E870-4EF7-BDAF-4756EDE666C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DF53BA68-EBC7-4B43-8626-8C93524EADC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29210</xdr:rowOff>
    </xdr:from>
    <xdr:to>
      <xdr:col>85</xdr:col>
      <xdr:colOff>177800</xdr:colOff>
      <xdr:row>63</xdr:row>
      <xdr:rowOff>130810</xdr:rowOff>
    </xdr:to>
    <xdr:sp macro="" textlink="">
      <xdr:nvSpPr>
        <xdr:cNvPr id="655" name="楕円 654">
          <a:extLst>
            <a:ext uri="{FF2B5EF4-FFF2-40B4-BE49-F238E27FC236}">
              <a16:creationId xmlns:a16="http://schemas.microsoft.com/office/drawing/2014/main" id="{085F4425-C5A9-42E9-B804-329B4E32CFA4}"/>
            </a:ext>
          </a:extLst>
        </xdr:cNvPr>
        <xdr:cNvSpPr/>
      </xdr:nvSpPr>
      <xdr:spPr>
        <a:xfrm>
          <a:off x="162687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7637</xdr:rowOff>
    </xdr:from>
    <xdr:ext cx="405111" cy="259045"/>
    <xdr:sp macro="" textlink="">
      <xdr:nvSpPr>
        <xdr:cNvPr id="656" name="【学校施設】&#10;有形固定資産減価償却率該当値テキスト">
          <a:extLst>
            <a:ext uri="{FF2B5EF4-FFF2-40B4-BE49-F238E27FC236}">
              <a16:creationId xmlns:a16="http://schemas.microsoft.com/office/drawing/2014/main" id="{96ED9A4E-F6FE-48E8-B11E-A7F00473A4B8}"/>
            </a:ext>
          </a:extLst>
        </xdr:cNvPr>
        <xdr:cNvSpPr txBox="1"/>
      </xdr:nvSpPr>
      <xdr:spPr>
        <a:xfrm>
          <a:off x="16357600"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158206</xdr:rowOff>
    </xdr:from>
    <xdr:to>
      <xdr:col>81</xdr:col>
      <xdr:colOff>101600</xdr:colOff>
      <xdr:row>63</xdr:row>
      <xdr:rowOff>88356</xdr:rowOff>
    </xdr:to>
    <xdr:sp macro="" textlink="">
      <xdr:nvSpPr>
        <xdr:cNvPr id="657" name="楕円 656">
          <a:extLst>
            <a:ext uri="{FF2B5EF4-FFF2-40B4-BE49-F238E27FC236}">
              <a16:creationId xmlns:a16="http://schemas.microsoft.com/office/drawing/2014/main" id="{C77A03C8-95D1-4724-B21C-DD455D125072}"/>
            </a:ext>
          </a:extLst>
        </xdr:cNvPr>
        <xdr:cNvSpPr/>
      </xdr:nvSpPr>
      <xdr:spPr>
        <a:xfrm>
          <a:off x="154305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37556</xdr:rowOff>
    </xdr:from>
    <xdr:to>
      <xdr:col>85</xdr:col>
      <xdr:colOff>127000</xdr:colOff>
      <xdr:row>63</xdr:row>
      <xdr:rowOff>80010</xdr:rowOff>
    </xdr:to>
    <xdr:cxnSp macro="">
      <xdr:nvCxnSpPr>
        <xdr:cNvPr id="658" name="直線コネクタ 657">
          <a:extLst>
            <a:ext uri="{FF2B5EF4-FFF2-40B4-BE49-F238E27FC236}">
              <a16:creationId xmlns:a16="http://schemas.microsoft.com/office/drawing/2014/main" id="{ED481D19-23DB-43C4-BBC6-AAECFF905A1B}"/>
            </a:ext>
          </a:extLst>
        </xdr:cNvPr>
        <xdr:cNvCxnSpPr/>
      </xdr:nvCxnSpPr>
      <xdr:spPr>
        <a:xfrm>
          <a:off x="15481300" y="10838906"/>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112485</xdr:rowOff>
    </xdr:from>
    <xdr:to>
      <xdr:col>76</xdr:col>
      <xdr:colOff>165100</xdr:colOff>
      <xdr:row>63</xdr:row>
      <xdr:rowOff>42635</xdr:rowOff>
    </xdr:to>
    <xdr:sp macro="" textlink="">
      <xdr:nvSpPr>
        <xdr:cNvPr id="659" name="楕円 658">
          <a:extLst>
            <a:ext uri="{FF2B5EF4-FFF2-40B4-BE49-F238E27FC236}">
              <a16:creationId xmlns:a16="http://schemas.microsoft.com/office/drawing/2014/main" id="{CC97F2C0-53F1-42EC-B806-B80F9A25396D}"/>
            </a:ext>
          </a:extLst>
        </xdr:cNvPr>
        <xdr:cNvSpPr/>
      </xdr:nvSpPr>
      <xdr:spPr>
        <a:xfrm>
          <a:off x="145415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163285</xdr:rowOff>
    </xdr:from>
    <xdr:to>
      <xdr:col>81</xdr:col>
      <xdr:colOff>50800</xdr:colOff>
      <xdr:row>63</xdr:row>
      <xdr:rowOff>37556</xdr:rowOff>
    </xdr:to>
    <xdr:cxnSp macro="">
      <xdr:nvCxnSpPr>
        <xdr:cNvPr id="660" name="直線コネクタ 659">
          <a:extLst>
            <a:ext uri="{FF2B5EF4-FFF2-40B4-BE49-F238E27FC236}">
              <a16:creationId xmlns:a16="http://schemas.microsoft.com/office/drawing/2014/main" id="{D3712A69-99CC-479F-93E3-0E86F7B6CE14}"/>
            </a:ext>
          </a:extLst>
        </xdr:cNvPr>
        <xdr:cNvCxnSpPr/>
      </xdr:nvCxnSpPr>
      <xdr:spPr>
        <a:xfrm>
          <a:off x="14592300" y="10793185"/>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63500</xdr:rowOff>
    </xdr:from>
    <xdr:to>
      <xdr:col>72</xdr:col>
      <xdr:colOff>38100</xdr:colOff>
      <xdr:row>62</xdr:row>
      <xdr:rowOff>165100</xdr:rowOff>
    </xdr:to>
    <xdr:sp macro="" textlink="">
      <xdr:nvSpPr>
        <xdr:cNvPr id="661" name="楕円 660">
          <a:extLst>
            <a:ext uri="{FF2B5EF4-FFF2-40B4-BE49-F238E27FC236}">
              <a16:creationId xmlns:a16="http://schemas.microsoft.com/office/drawing/2014/main" id="{EC611D74-9E62-4DA8-ADE5-FBB138A69DA6}"/>
            </a:ext>
          </a:extLst>
        </xdr:cNvPr>
        <xdr:cNvSpPr/>
      </xdr:nvSpPr>
      <xdr:spPr>
        <a:xfrm>
          <a:off x="13652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114300</xdr:rowOff>
    </xdr:from>
    <xdr:to>
      <xdr:col>76</xdr:col>
      <xdr:colOff>114300</xdr:colOff>
      <xdr:row>62</xdr:row>
      <xdr:rowOff>163285</xdr:rowOff>
    </xdr:to>
    <xdr:cxnSp macro="">
      <xdr:nvCxnSpPr>
        <xdr:cNvPr id="662" name="直線コネクタ 661">
          <a:extLst>
            <a:ext uri="{FF2B5EF4-FFF2-40B4-BE49-F238E27FC236}">
              <a16:creationId xmlns:a16="http://schemas.microsoft.com/office/drawing/2014/main" id="{05758C7C-3415-4BE4-AE80-8B3435E70B88}"/>
            </a:ext>
          </a:extLst>
        </xdr:cNvPr>
        <xdr:cNvCxnSpPr/>
      </xdr:nvCxnSpPr>
      <xdr:spPr>
        <a:xfrm>
          <a:off x="13703300" y="107442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11249</xdr:rowOff>
    </xdr:from>
    <xdr:to>
      <xdr:col>67</xdr:col>
      <xdr:colOff>101600</xdr:colOff>
      <xdr:row>62</xdr:row>
      <xdr:rowOff>112849</xdr:rowOff>
    </xdr:to>
    <xdr:sp macro="" textlink="">
      <xdr:nvSpPr>
        <xdr:cNvPr id="663" name="楕円 662">
          <a:extLst>
            <a:ext uri="{FF2B5EF4-FFF2-40B4-BE49-F238E27FC236}">
              <a16:creationId xmlns:a16="http://schemas.microsoft.com/office/drawing/2014/main" id="{FD7DA543-5DEF-42F4-AE08-44ED606533B7}"/>
            </a:ext>
          </a:extLst>
        </xdr:cNvPr>
        <xdr:cNvSpPr/>
      </xdr:nvSpPr>
      <xdr:spPr>
        <a:xfrm>
          <a:off x="12763500" y="1064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62049</xdr:rowOff>
    </xdr:from>
    <xdr:to>
      <xdr:col>71</xdr:col>
      <xdr:colOff>177800</xdr:colOff>
      <xdr:row>62</xdr:row>
      <xdr:rowOff>114300</xdr:rowOff>
    </xdr:to>
    <xdr:cxnSp macro="">
      <xdr:nvCxnSpPr>
        <xdr:cNvPr id="664" name="直線コネクタ 663">
          <a:extLst>
            <a:ext uri="{FF2B5EF4-FFF2-40B4-BE49-F238E27FC236}">
              <a16:creationId xmlns:a16="http://schemas.microsoft.com/office/drawing/2014/main" id="{92D0FBE2-9F08-4DD7-83A5-9D9B911F8DF1}"/>
            </a:ext>
          </a:extLst>
        </xdr:cNvPr>
        <xdr:cNvCxnSpPr/>
      </xdr:nvCxnSpPr>
      <xdr:spPr>
        <a:xfrm>
          <a:off x="12814300" y="10691949"/>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665" name="n_1aveValue【学校施設】&#10;有形固定資産減価償却率">
          <a:extLst>
            <a:ext uri="{FF2B5EF4-FFF2-40B4-BE49-F238E27FC236}">
              <a16:creationId xmlns:a16="http://schemas.microsoft.com/office/drawing/2014/main" id="{A6E59E93-7E00-41F6-AEF6-6BBFC25E9D99}"/>
            </a:ext>
          </a:extLst>
        </xdr:cNvPr>
        <xdr:cNvSpPr txBox="1"/>
      </xdr:nvSpPr>
      <xdr:spPr>
        <a:xfrm>
          <a:off x="152660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666" name="n_2aveValue【学校施設】&#10;有形固定資産減価償却率">
          <a:extLst>
            <a:ext uri="{FF2B5EF4-FFF2-40B4-BE49-F238E27FC236}">
              <a16:creationId xmlns:a16="http://schemas.microsoft.com/office/drawing/2014/main" id="{D2657C96-7075-41E0-9C8B-0AE851411FDF}"/>
            </a:ext>
          </a:extLst>
        </xdr:cNvPr>
        <xdr:cNvSpPr txBox="1"/>
      </xdr:nvSpPr>
      <xdr:spPr>
        <a:xfrm>
          <a:off x="14389744" y="1012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162033</xdr:rowOff>
    </xdr:from>
    <xdr:ext cx="405111" cy="259045"/>
    <xdr:sp macro="" textlink="">
      <xdr:nvSpPr>
        <xdr:cNvPr id="667" name="n_3aveValue【学校施設】&#10;有形固定資産減価償却率">
          <a:extLst>
            <a:ext uri="{FF2B5EF4-FFF2-40B4-BE49-F238E27FC236}">
              <a16:creationId xmlns:a16="http://schemas.microsoft.com/office/drawing/2014/main" id="{BE36CFC7-E801-4CD4-B5F3-BE800F4DB93D}"/>
            </a:ext>
          </a:extLst>
        </xdr:cNvPr>
        <xdr:cNvSpPr txBox="1"/>
      </xdr:nvSpPr>
      <xdr:spPr>
        <a:xfrm>
          <a:off x="13500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8" name="n_4aveValue【学校施設】&#10;有形固定資産減価償却率">
          <a:extLst>
            <a:ext uri="{FF2B5EF4-FFF2-40B4-BE49-F238E27FC236}">
              <a16:creationId xmlns:a16="http://schemas.microsoft.com/office/drawing/2014/main" id="{54B27F5C-C10B-487A-BFF9-EACB69D517FB}"/>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79483</xdr:rowOff>
    </xdr:from>
    <xdr:ext cx="405111" cy="259045"/>
    <xdr:sp macro="" textlink="">
      <xdr:nvSpPr>
        <xdr:cNvPr id="669" name="n_1mainValue【学校施設】&#10;有形固定資産減価償却率">
          <a:extLst>
            <a:ext uri="{FF2B5EF4-FFF2-40B4-BE49-F238E27FC236}">
              <a16:creationId xmlns:a16="http://schemas.microsoft.com/office/drawing/2014/main" id="{76EE56DB-83B2-425C-93D3-43BEABDEA1F3}"/>
            </a:ext>
          </a:extLst>
        </xdr:cNvPr>
        <xdr:cNvSpPr txBox="1"/>
      </xdr:nvSpPr>
      <xdr:spPr>
        <a:xfrm>
          <a:off x="15266044" y="1088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33762</xdr:rowOff>
    </xdr:from>
    <xdr:ext cx="405111" cy="259045"/>
    <xdr:sp macro="" textlink="">
      <xdr:nvSpPr>
        <xdr:cNvPr id="670" name="n_2mainValue【学校施設】&#10;有形固定資産減価償却率">
          <a:extLst>
            <a:ext uri="{FF2B5EF4-FFF2-40B4-BE49-F238E27FC236}">
              <a16:creationId xmlns:a16="http://schemas.microsoft.com/office/drawing/2014/main" id="{3F608F22-0E81-40D8-B38F-4336FB50E23B}"/>
            </a:ext>
          </a:extLst>
        </xdr:cNvPr>
        <xdr:cNvSpPr txBox="1"/>
      </xdr:nvSpPr>
      <xdr:spPr>
        <a:xfrm>
          <a:off x="14389744" y="1083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156227</xdr:rowOff>
    </xdr:from>
    <xdr:ext cx="405111" cy="259045"/>
    <xdr:sp macro="" textlink="">
      <xdr:nvSpPr>
        <xdr:cNvPr id="671" name="n_3mainValue【学校施設】&#10;有形固定資産減価償却率">
          <a:extLst>
            <a:ext uri="{FF2B5EF4-FFF2-40B4-BE49-F238E27FC236}">
              <a16:creationId xmlns:a16="http://schemas.microsoft.com/office/drawing/2014/main" id="{37F4AA9C-89F9-4E8C-93E6-C6F432F6478C}"/>
            </a:ext>
          </a:extLst>
        </xdr:cNvPr>
        <xdr:cNvSpPr txBox="1"/>
      </xdr:nvSpPr>
      <xdr:spPr>
        <a:xfrm>
          <a:off x="13500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103976</xdr:rowOff>
    </xdr:from>
    <xdr:ext cx="405111" cy="259045"/>
    <xdr:sp macro="" textlink="">
      <xdr:nvSpPr>
        <xdr:cNvPr id="672" name="n_4mainValue【学校施設】&#10;有形固定資産減価償却率">
          <a:extLst>
            <a:ext uri="{FF2B5EF4-FFF2-40B4-BE49-F238E27FC236}">
              <a16:creationId xmlns:a16="http://schemas.microsoft.com/office/drawing/2014/main" id="{399132F6-28B9-47DA-92AA-D3775A044F2B}"/>
            </a:ext>
          </a:extLst>
        </xdr:cNvPr>
        <xdr:cNvSpPr txBox="1"/>
      </xdr:nvSpPr>
      <xdr:spPr>
        <a:xfrm>
          <a:off x="12611744" y="1073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B9943B62-0336-4CBB-8C73-95479CA330F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74C0B21A-C287-4118-A35A-88A2EFE3358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FA54C0C5-4973-4400-8A8D-A898688675F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4B1AEB8F-9335-4B61-8905-AF34AA3C9E2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403EC870-819C-4F68-8558-D7E7437F289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C4EDC94E-96F3-49D4-A324-B3A45830B4B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0F60B5DE-74A1-4435-B995-CE4E96CD03B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73E84CB8-06DC-4D26-9EA2-45A2F2D6FB7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E601DA93-F495-4586-961C-1D0E43EE0FB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BDBC43FF-1A27-4113-8174-2C3DF8561EE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83" name="テキスト ボックス 682">
          <a:extLst>
            <a:ext uri="{FF2B5EF4-FFF2-40B4-BE49-F238E27FC236}">
              <a16:creationId xmlns:a16="http://schemas.microsoft.com/office/drawing/2014/main" id="{F4DA34A9-3A59-4A1C-9DDD-71ABF84CEBB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84" name="直線コネクタ 683">
          <a:extLst>
            <a:ext uri="{FF2B5EF4-FFF2-40B4-BE49-F238E27FC236}">
              <a16:creationId xmlns:a16="http://schemas.microsoft.com/office/drawing/2014/main" id="{D0171C05-BFEE-4B32-8883-FEA62F8D1EB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5" name="テキスト ボックス 684">
          <a:extLst>
            <a:ext uri="{FF2B5EF4-FFF2-40B4-BE49-F238E27FC236}">
              <a16:creationId xmlns:a16="http://schemas.microsoft.com/office/drawing/2014/main" id="{FFA1BD14-D930-4524-9322-576D02F31A6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6" name="直線コネクタ 685">
          <a:extLst>
            <a:ext uri="{FF2B5EF4-FFF2-40B4-BE49-F238E27FC236}">
              <a16:creationId xmlns:a16="http://schemas.microsoft.com/office/drawing/2014/main" id="{009051FE-511F-428F-B8B5-150BF8C6A34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7" name="テキスト ボックス 686">
          <a:extLst>
            <a:ext uri="{FF2B5EF4-FFF2-40B4-BE49-F238E27FC236}">
              <a16:creationId xmlns:a16="http://schemas.microsoft.com/office/drawing/2014/main" id="{9C5CCC36-4D53-40BD-9B05-F20B53844016}"/>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8" name="直線コネクタ 687">
          <a:extLst>
            <a:ext uri="{FF2B5EF4-FFF2-40B4-BE49-F238E27FC236}">
              <a16:creationId xmlns:a16="http://schemas.microsoft.com/office/drawing/2014/main" id="{66105D70-B5ED-497E-840F-8C9F74BAD17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9" name="テキスト ボックス 688">
          <a:extLst>
            <a:ext uri="{FF2B5EF4-FFF2-40B4-BE49-F238E27FC236}">
              <a16:creationId xmlns:a16="http://schemas.microsoft.com/office/drawing/2014/main" id="{E78EF88B-E3D0-4A47-939F-4AFCE1E36BF9}"/>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0" name="直線コネクタ 689">
          <a:extLst>
            <a:ext uri="{FF2B5EF4-FFF2-40B4-BE49-F238E27FC236}">
              <a16:creationId xmlns:a16="http://schemas.microsoft.com/office/drawing/2014/main" id="{44526E0C-4C78-40E7-9742-25C9A28CAA0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1" name="テキスト ボックス 690">
          <a:extLst>
            <a:ext uri="{FF2B5EF4-FFF2-40B4-BE49-F238E27FC236}">
              <a16:creationId xmlns:a16="http://schemas.microsoft.com/office/drawing/2014/main" id="{24829B3F-EEC5-4AE2-998A-F981F22B16D3}"/>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2" name="直線コネクタ 691">
          <a:extLst>
            <a:ext uri="{FF2B5EF4-FFF2-40B4-BE49-F238E27FC236}">
              <a16:creationId xmlns:a16="http://schemas.microsoft.com/office/drawing/2014/main" id="{1FB7C1CD-6C42-4E02-81A7-562AA2EE5F0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3" name="テキスト ボックス 692">
          <a:extLst>
            <a:ext uri="{FF2B5EF4-FFF2-40B4-BE49-F238E27FC236}">
              <a16:creationId xmlns:a16="http://schemas.microsoft.com/office/drawing/2014/main" id="{6188D439-43CA-4361-A320-735815020BD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4" name="直線コネクタ 693">
          <a:extLst>
            <a:ext uri="{FF2B5EF4-FFF2-40B4-BE49-F238E27FC236}">
              <a16:creationId xmlns:a16="http://schemas.microsoft.com/office/drawing/2014/main" id="{08EDEED4-C3BE-4F12-A9A6-1D2169C3CBB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5" name="テキスト ボックス 694">
          <a:extLst>
            <a:ext uri="{FF2B5EF4-FFF2-40B4-BE49-F238E27FC236}">
              <a16:creationId xmlns:a16="http://schemas.microsoft.com/office/drawing/2014/main" id="{70F4BC4A-1D96-43E2-A8E6-5A0A7A86C4D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6" name="【学校施設】&#10;一人当たり面積グラフ枠">
          <a:extLst>
            <a:ext uri="{FF2B5EF4-FFF2-40B4-BE49-F238E27FC236}">
              <a16:creationId xmlns:a16="http://schemas.microsoft.com/office/drawing/2014/main" id="{A801375B-5B65-4800-B923-3E6C5C0D895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97" name="直線コネクタ 696">
          <a:extLst>
            <a:ext uri="{FF2B5EF4-FFF2-40B4-BE49-F238E27FC236}">
              <a16:creationId xmlns:a16="http://schemas.microsoft.com/office/drawing/2014/main" id="{38C478E0-CFA1-46E9-B2B1-1AE977511BD3}"/>
            </a:ext>
          </a:extLst>
        </xdr:cNvPr>
        <xdr:cNvCxnSpPr/>
      </xdr:nvCxnSpPr>
      <xdr:spPr>
        <a:xfrm flipV="1">
          <a:off x="22160864" y="972058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98" name="【学校施設】&#10;一人当たり面積最小値テキスト">
          <a:extLst>
            <a:ext uri="{FF2B5EF4-FFF2-40B4-BE49-F238E27FC236}">
              <a16:creationId xmlns:a16="http://schemas.microsoft.com/office/drawing/2014/main" id="{E3684EB1-8F89-43ED-BC2C-B47472099183}"/>
            </a:ext>
          </a:extLst>
        </xdr:cNvPr>
        <xdr:cNvSpPr txBox="1"/>
      </xdr:nvSpPr>
      <xdr:spPr>
        <a:xfrm>
          <a:off x="22199600" y="11070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99" name="直線コネクタ 698">
          <a:extLst>
            <a:ext uri="{FF2B5EF4-FFF2-40B4-BE49-F238E27FC236}">
              <a16:creationId xmlns:a16="http://schemas.microsoft.com/office/drawing/2014/main" id="{F9AA4342-C06B-4798-A0F1-4CC35C9159EA}"/>
            </a:ext>
          </a:extLst>
        </xdr:cNvPr>
        <xdr:cNvCxnSpPr/>
      </xdr:nvCxnSpPr>
      <xdr:spPr>
        <a:xfrm>
          <a:off x="22072600" y="11066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700" name="【学校施設】&#10;一人当たり面積最大値テキスト">
          <a:extLst>
            <a:ext uri="{FF2B5EF4-FFF2-40B4-BE49-F238E27FC236}">
              <a16:creationId xmlns:a16="http://schemas.microsoft.com/office/drawing/2014/main" id="{760F2B4F-73E5-43D5-A90E-839F886AF56F}"/>
            </a:ext>
          </a:extLst>
        </xdr:cNvPr>
        <xdr:cNvSpPr txBox="1"/>
      </xdr:nvSpPr>
      <xdr:spPr>
        <a:xfrm>
          <a:off x="22199600" y="949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701" name="直線コネクタ 700">
          <a:extLst>
            <a:ext uri="{FF2B5EF4-FFF2-40B4-BE49-F238E27FC236}">
              <a16:creationId xmlns:a16="http://schemas.microsoft.com/office/drawing/2014/main" id="{6B96EA63-34EB-47E1-8888-EE9D50521C6B}"/>
            </a:ext>
          </a:extLst>
        </xdr:cNvPr>
        <xdr:cNvCxnSpPr/>
      </xdr:nvCxnSpPr>
      <xdr:spPr>
        <a:xfrm>
          <a:off x="22072600" y="972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135907</xdr:rowOff>
    </xdr:from>
    <xdr:ext cx="469744" cy="259045"/>
    <xdr:sp macro="" textlink="">
      <xdr:nvSpPr>
        <xdr:cNvPr id="702" name="【学校施設】&#10;一人当たり面積平均値テキスト">
          <a:extLst>
            <a:ext uri="{FF2B5EF4-FFF2-40B4-BE49-F238E27FC236}">
              <a16:creationId xmlns:a16="http://schemas.microsoft.com/office/drawing/2014/main" id="{38A14D35-1A6F-40C4-A7F6-BFDF5339C1D5}"/>
            </a:ext>
          </a:extLst>
        </xdr:cNvPr>
        <xdr:cNvSpPr txBox="1"/>
      </xdr:nvSpPr>
      <xdr:spPr>
        <a:xfrm>
          <a:off x="22199600" y="10422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703" name="フローチャート: 判断 702">
          <a:extLst>
            <a:ext uri="{FF2B5EF4-FFF2-40B4-BE49-F238E27FC236}">
              <a16:creationId xmlns:a16="http://schemas.microsoft.com/office/drawing/2014/main" id="{3319CB6E-5BDE-40CE-ACCB-9ADCADD632C4}"/>
            </a:ext>
          </a:extLst>
        </xdr:cNvPr>
        <xdr:cNvSpPr/>
      </xdr:nvSpPr>
      <xdr:spPr>
        <a:xfrm>
          <a:off x="221107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704" name="フローチャート: 判断 703">
          <a:extLst>
            <a:ext uri="{FF2B5EF4-FFF2-40B4-BE49-F238E27FC236}">
              <a16:creationId xmlns:a16="http://schemas.microsoft.com/office/drawing/2014/main" id="{78CC1CEA-51E9-4FB6-882A-0085F86421E0}"/>
            </a:ext>
          </a:extLst>
        </xdr:cNvPr>
        <xdr:cNvSpPr/>
      </xdr:nvSpPr>
      <xdr:spPr>
        <a:xfrm>
          <a:off x="21272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705" name="フローチャート: 判断 704">
          <a:extLst>
            <a:ext uri="{FF2B5EF4-FFF2-40B4-BE49-F238E27FC236}">
              <a16:creationId xmlns:a16="http://schemas.microsoft.com/office/drawing/2014/main" id="{E538E33A-CDD3-484B-AEDD-3E57FBD4D21D}"/>
            </a:ext>
          </a:extLst>
        </xdr:cNvPr>
        <xdr:cNvSpPr/>
      </xdr:nvSpPr>
      <xdr:spPr>
        <a:xfrm>
          <a:off x="20383500" y="1057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706" name="フローチャート: 判断 705">
          <a:extLst>
            <a:ext uri="{FF2B5EF4-FFF2-40B4-BE49-F238E27FC236}">
              <a16:creationId xmlns:a16="http://schemas.microsoft.com/office/drawing/2014/main" id="{5EB487F1-E36E-4A45-9571-EF600F91F13B}"/>
            </a:ext>
          </a:extLst>
        </xdr:cNvPr>
        <xdr:cNvSpPr/>
      </xdr:nvSpPr>
      <xdr:spPr>
        <a:xfrm>
          <a:off x="19494500" y="1058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707" name="フローチャート: 判断 706">
          <a:extLst>
            <a:ext uri="{FF2B5EF4-FFF2-40B4-BE49-F238E27FC236}">
              <a16:creationId xmlns:a16="http://schemas.microsoft.com/office/drawing/2014/main" id="{833F4690-DFED-4612-A897-734F99A038EF}"/>
            </a:ext>
          </a:extLst>
        </xdr:cNvPr>
        <xdr:cNvSpPr/>
      </xdr:nvSpPr>
      <xdr:spPr>
        <a:xfrm>
          <a:off x="18605500" y="1067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6E862127-2B86-4E1E-B7C3-0CD9796EA67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271B3128-169E-4A07-9E71-F5D25816684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1231E4C8-6CD6-48BA-BE00-35C596903F8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F2E4961B-6788-45F8-9372-C7B614AC166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1B0C2C46-E147-4B8C-B3A0-FAF509053FF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168910</xdr:rowOff>
    </xdr:from>
    <xdr:to>
      <xdr:col>116</xdr:col>
      <xdr:colOff>114300</xdr:colOff>
      <xdr:row>62</xdr:row>
      <xdr:rowOff>99060</xdr:rowOff>
    </xdr:to>
    <xdr:sp macro="" textlink="">
      <xdr:nvSpPr>
        <xdr:cNvPr id="713" name="楕円 712">
          <a:extLst>
            <a:ext uri="{FF2B5EF4-FFF2-40B4-BE49-F238E27FC236}">
              <a16:creationId xmlns:a16="http://schemas.microsoft.com/office/drawing/2014/main" id="{E95D5010-B37D-4BA4-BC0E-9C92DFCA083E}"/>
            </a:ext>
          </a:extLst>
        </xdr:cNvPr>
        <xdr:cNvSpPr/>
      </xdr:nvSpPr>
      <xdr:spPr>
        <a:xfrm>
          <a:off x="22110700" y="1062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147337</xdr:rowOff>
    </xdr:from>
    <xdr:ext cx="469744" cy="259045"/>
    <xdr:sp macro="" textlink="">
      <xdr:nvSpPr>
        <xdr:cNvPr id="714" name="【学校施設】&#10;一人当たり面積該当値テキスト">
          <a:extLst>
            <a:ext uri="{FF2B5EF4-FFF2-40B4-BE49-F238E27FC236}">
              <a16:creationId xmlns:a16="http://schemas.microsoft.com/office/drawing/2014/main" id="{A14E150A-CC09-430F-AA45-619D63CF9801}"/>
            </a:ext>
          </a:extLst>
        </xdr:cNvPr>
        <xdr:cNvSpPr txBox="1"/>
      </xdr:nvSpPr>
      <xdr:spPr>
        <a:xfrm>
          <a:off x="22199600" y="10605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10160</xdr:rowOff>
    </xdr:from>
    <xdr:to>
      <xdr:col>112</xdr:col>
      <xdr:colOff>38100</xdr:colOff>
      <xdr:row>62</xdr:row>
      <xdr:rowOff>111760</xdr:rowOff>
    </xdr:to>
    <xdr:sp macro="" textlink="">
      <xdr:nvSpPr>
        <xdr:cNvPr id="715" name="楕円 714">
          <a:extLst>
            <a:ext uri="{FF2B5EF4-FFF2-40B4-BE49-F238E27FC236}">
              <a16:creationId xmlns:a16="http://schemas.microsoft.com/office/drawing/2014/main" id="{16FC8964-B7EF-4ED7-9B64-7DB56FC8A604}"/>
            </a:ext>
          </a:extLst>
        </xdr:cNvPr>
        <xdr:cNvSpPr/>
      </xdr:nvSpPr>
      <xdr:spPr>
        <a:xfrm>
          <a:off x="21272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48260</xdr:rowOff>
    </xdr:from>
    <xdr:to>
      <xdr:col>116</xdr:col>
      <xdr:colOff>63500</xdr:colOff>
      <xdr:row>62</xdr:row>
      <xdr:rowOff>60960</xdr:rowOff>
    </xdr:to>
    <xdr:cxnSp macro="">
      <xdr:nvCxnSpPr>
        <xdr:cNvPr id="716" name="直線コネクタ 715">
          <a:extLst>
            <a:ext uri="{FF2B5EF4-FFF2-40B4-BE49-F238E27FC236}">
              <a16:creationId xmlns:a16="http://schemas.microsoft.com/office/drawing/2014/main" id="{57CEAEE6-83D9-4C3A-A71D-40654DF6251B}"/>
            </a:ext>
          </a:extLst>
        </xdr:cNvPr>
        <xdr:cNvCxnSpPr/>
      </xdr:nvCxnSpPr>
      <xdr:spPr>
        <a:xfrm flipV="1">
          <a:off x="21323300" y="1067816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17780</xdr:rowOff>
    </xdr:from>
    <xdr:to>
      <xdr:col>107</xdr:col>
      <xdr:colOff>101600</xdr:colOff>
      <xdr:row>62</xdr:row>
      <xdr:rowOff>119380</xdr:rowOff>
    </xdr:to>
    <xdr:sp macro="" textlink="">
      <xdr:nvSpPr>
        <xdr:cNvPr id="717" name="楕円 716">
          <a:extLst>
            <a:ext uri="{FF2B5EF4-FFF2-40B4-BE49-F238E27FC236}">
              <a16:creationId xmlns:a16="http://schemas.microsoft.com/office/drawing/2014/main" id="{56D4C39A-9E1D-4B01-89B5-EC89899327EF}"/>
            </a:ext>
          </a:extLst>
        </xdr:cNvPr>
        <xdr:cNvSpPr/>
      </xdr:nvSpPr>
      <xdr:spPr>
        <a:xfrm>
          <a:off x="20383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60960</xdr:rowOff>
    </xdr:from>
    <xdr:to>
      <xdr:col>111</xdr:col>
      <xdr:colOff>177800</xdr:colOff>
      <xdr:row>62</xdr:row>
      <xdr:rowOff>68580</xdr:rowOff>
    </xdr:to>
    <xdr:cxnSp macro="">
      <xdr:nvCxnSpPr>
        <xdr:cNvPr id="718" name="直線コネクタ 717">
          <a:extLst>
            <a:ext uri="{FF2B5EF4-FFF2-40B4-BE49-F238E27FC236}">
              <a16:creationId xmlns:a16="http://schemas.microsoft.com/office/drawing/2014/main" id="{5AFDFF32-B306-4872-8BFB-D6BF6932C54C}"/>
            </a:ext>
          </a:extLst>
        </xdr:cNvPr>
        <xdr:cNvCxnSpPr/>
      </xdr:nvCxnSpPr>
      <xdr:spPr>
        <a:xfrm flipV="1">
          <a:off x="20434300" y="106908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719" name="楕円 718">
          <a:extLst>
            <a:ext uri="{FF2B5EF4-FFF2-40B4-BE49-F238E27FC236}">
              <a16:creationId xmlns:a16="http://schemas.microsoft.com/office/drawing/2014/main" id="{5CA8901C-7019-4025-91D6-967C4B833FF7}"/>
            </a:ext>
          </a:extLst>
        </xdr:cNvPr>
        <xdr:cNvSpPr/>
      </xdr:nvSpPr>
      <xdr:spPr>
        <a:xfrm>
          <a:off x="194945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68580</xdr:rowOff>
    </xdr:from>
    <xdr:to>
      <xdr:col>107</xdr:col>
      <xdr:colOff>50800</xdr:colOff>
      <xdr:row>62</xdr:row>
      <xdr:rowOff>76200</xdr:rowOff>
    </xdr:to>
    <xdr:cxnSp macro="">
      <xdr:nvCxnSpPr>
        <xdr:cNvPr id="720" name="直線コネクタ 719">
          <a:extLst>
            <a:ext uri="{FF2B5EF4-FFF2-40B4-BE49-F238E27FC236}">
              <a16:creationId xmlns:a16="http://schemas.microsoft.com/office/drawing/2014/main" id="{4B9DCFF5-6BFE-4508-AE99-9909F83AD89C}"/>
            </a:ext>
          </a:extLst>
        </xdr:cNvPr>
        <xdr:cNvCxnSpPr/>
      </xdr:nvCxnSpPr>
      <xdr:spPr>
        <a:xfrm flipV="1">
          <a:off x="19545300" y="10698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40640</xdr:rowOff>
    </xdr:from>
    <xdr:to>
      <xdr:col>98</xdr:col>
      <xdr:colOff>38100</xdr:colOff>
      <xdr:row>62</xdr:row>
      <xdr:rowOff>142240</xdr:rowOff>
    </xdr:to>
    <xdr:sp macro="" textlink="">
      <xdr:nvSpPr>
        <xdr:cNvPr id="721" name="楕円 720">
          <a:extLst>
            <a:ext uri="{FF2B5EF4-FFF2-40B4-BE49-F238E27FC236}">
              <a16:creationId xmlns:a16="http://schemas.microsoft.com/office/drawing/2014/main" id="{4B516103-65BE-46BB-898B-C4E4775AB320}"/>
            </a:ext>
          </a:extLst>
        </xdr:cNvPr>
        <xdr:cNvSpPr/>
      </xdr:nvSpPr>
      <xdr:spPr>
        <a:xfrm>
          <a:off x="18605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76200</xdr:rowOff>
    </xdr:from>
    <xdr:to>
      <xdr:col>102</xdr:col>
      <xdr:colOff>114300</xdr:colOff>
      <xdr:row>62</xdr:row>
      <xdr:rowOff>91440</xdr:rowOff>
    </xdr:to>
    <xdr:cxnSp macro="">
      <xdr:nvCxnSpPr>
        <xdr:cNvPr id="722" name="直線コネクタ 721">
          <a:extLst>
            <a:ext uri="{FF2B5EF4-FFF2-40B4-BE49-F238E27FC236}">
              <a16:creationId xmlns:a16="http://schemas.microsoft.com/office/drawing/2014/main" id="{5671D4B0-0D16-42A2-93A0-8B85D506B428}"/>
            </a:ext>
          </a:extLst>
        </xdr:cNvPr>
        <xdr:cNvCxnSpPr/>
      </xdr:nvCxnSpPr>
      <xdr:spPr>
        <a:xfrm flipV="1">
          <a:off x="18656300" y="107061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52087</xdr:rowOff>
    </xdr:from>
    <xdr:ext cx="469744" cy="259045"/>
    <xdr:sp macro="" textlink="">
      <xdr:nvSpPr>
        <xdr:cNvPr id="723" name="n_1aveValue【学校施設】&#10;一人当たり面積">
          <a:extLst>
            <a:ext uri="{FF2B5EF4-FFF2-40B4-BE49-F238E27FC236}">
              <a16:creationId xmlns:a16="http://schemas.microsoft.com/office/drawing/2014/main" id="{EC62547A-C865-4E7A-B8E6-60E232918379}"/>
            </a:ext>
          </a:extLst>
        </xdr:cNvPr>
        <xdr:cNvSpPr txBox="1"/>
      </xdr:nvSpPr>
      <xdr:spPr>
        <a:xfrm>
          <a:off x="210757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62247</xdr:rowOff>
    </xdr:from>
    <xdr:ext cx="469744" cy="259045"/>
    <xdr:sp macro="" textlink="">
      <xdr:nvSpPr>
        <xdr:cNvPr id="724" name="n_2aveValue【学校施設】&#10;一人当たり面積">
          <a:extLst>
            <a:ext uri="{FF2B5EF4-FFF2-40B4-BE49-F238E27FC236}">
              <a16:creationId xmlns:a16="http://schemas.microsoft.com/office/drawing/2014/main" id="{E18E73D4-6CAF-4387-A043-7935A939DEA5}"/>
            </a:ext>
          </a:extLst>
        </xdr:cNvPr>
        <xdr:cNvSpPr txBox="1"/>
      </xdr:nvSpPr>
      <xdr:spPr>
        <a:xfrm>
          <a:off x="20199427" y="10349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76217</xdr:rowOff>
    </xdr:from>
    <xdr:ext cx="469744" cy="259045"/>
    <xdr:sp macro="" textlink="">
      <xdr:nvSpPr>
        <xdr:cNvPr id="725" name="n_3aveValue【学校施設】&#10;一人当たり面積">
          <a:extLst>
            <a:ext uri="{FF2B5EF4-FFF2-40B4-BE49-F238E27FC236}">
              <a16:creationId xmlns:a16="http://schemas.microsoft.com/office/drawing/2014/main" id="{19F040B2-9D98-41E5-A750-E98BC034A954}"/>
            </a:ext>
          </a:extLst>
        </xdr:cNvPr>
        <xdr:cNvSpPr txBox="1"/>
      </xdr:nvSpPr>
      <xdr:spPr>
        <a:xfrm>
          <a:off x="19310427" y="1036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138447</xdr:rowOff>
    </xdr:from>
    <xdr:ext cx="469744" cy="259045"/>
    <xdr:sp macro="" textlink="">
      <xdr:nvSpPr>
        <xdr:cNvPr id="726" name="n_4aveValue【学校施設】&#10;一人当たり面積">
          <a:extLst>
            <a:ext uri="{FF2B5EF4-FFF2-40B4-BE49-F238E27FC236}">
              <a16:creationId xmlns:a16="http://schemas.microsoft.com/office/drawing/2014/main" id="{BFDA66C5-9EF5-490E-9234-A9D53F2A4415}"/>
            </a:ext>
          </a:extLst>
        </xdr:cNvPr>
        <xdr:cNvSpPr txBox="1"/>
      </xdr:nvSpPr>
      <xdr:spPr>
        <a:xfrm>
          <a:off x="18421427" y="1076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102887</xdr:rowOff>
    </xdr:from>
    <xdr:ext cx="469744" cy="259045"/>
    <xdr:sp macro="" textlink="">
      <xdr:nvSpPr>
        <xdr:cNvPr id="727" name="n_1mainValue【学校施設】&#10;一人当たり面積">
          <a:extLst>
            <a:ext uri="{FF2B5EF4-FFF2-40B4-BE49-F238E27FC236}">
              <a16:creationId xmlns:a16="http://schemas.microsoft.com/office/drawing/2014/main" id="{7BE87C5F-AA60-4874-B5B9-99F73B0580FD}"/>
            </a:ext>
          </a:extLst>
        </xdr:cNvPr>
        <xdr:cNvSpPr txBox="1"/>
      </xdr:nvSpPr>
      <xdr:spPr>
        <a:xfrm>
          <a:off x="21075727"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110507</xdr:rowOff>
    </xdr:from>
    <xdr:ext cx="469744" cy="259045"/>
    <xdr:sp macro="" textlink="">
      <xdr:nvSpPr>
        <xdr:cNvPr id="728" name="n_2mainValue【学校施設】&#10;一人当たり面積">
          <a:extLst>
            <a:ext uri="{FF2B5EF4-FFF2-40B4-BE49-F238E27FC236}">
              <a16:creationId xmlns:a16="http://schemas.microsoft.com/office/drawing/2014/main" id="{86DFD3A5-01B4-4863-9520-7EAF560A6D0D}"/>
            </a:ext>
          </a:extLst>
        </xdr:cNvPr>
        <xdr:cNvSpPr txBox="1"/>
      </xdr:nvSpPr>
      <xdr:spPr>
        <a:xfrm>
          <a:off x="20199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118127</xdr:rowOff>
    </xdr:from>
    <xdr:ext cx="469744" cy="259045"/>
    <xdr:sp macro="" textlink="">
      <xdr:nvSpPr>
        <xdr:cNvPr id="729" name="n_3mainValue【学校施設】&#10;一人当たり面積">
          <a:extLst>
            <a:ext uri="{FF2B5EF4-FFF2-40B4-BE49-F238E27FC236}">
              <a16:creationId xmlns:a16="http://schemas.microsoft.com/office/drawing/2014/main" id="{9718B09E-FDEC-4AC2-9F9E-A3912371DD20}"/>
            </a:ext>
          </a:extLst>
        </xdr:cNvPr>
        <xdr:cNvSpPr txBox="1"/>
      </xdr:nvSpPr>
      <xdr:spPr>
        <a:xfrm>
          <a:off x="193104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158767</xdr:rowOff>
    </xdr:from>
    <xdr:ext cx="469744" cy="259045"/>
    <xdr:sp macro="" textlink="">
      <xdr:nvSpPr>
        <xdr:cNvPr id="730" name="n_4mainValue【学校施設】&#10;一人当たり面積">
          <a:extLst>
            <a:ext uri="{FF2B5EF4-FFF2-40B4-BE49-F238E27FC236}">
              <a16:creationId xmlns:a16="http://schemas.microsoft.com/office/drawing/2014/main" id="{0EF89872-6DE6-441A-AC03-AD93C28DC77B}"/>
            </a:ext>
          </a:extLst>
        </xdr:cNvPr>
        <xdr:cNvSpPr txBox="1"/>
      </xdr:nvSpPr>
      <xdr:spPr>
        <a:xfrm>
          <a:off x="18421427" y="1044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1" name="正方形/長方形 730">
          <a:extLst>
            <a:ext uri="{FF2B5EF4-FFF2-40B4-BE49-F238E27FC236}">
              <a16:creationId xmlns:a16="http://schemas.microsoft.com/office/drawing/2014/main" id="{BEFA23EB-3AFD-41B6-934C-DF2B3B6FFF0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2" name="正方形/長方形 731">
          <a:extLst>
            <a:ext uri="{FF2B5EF4-FFF2-40B4-BE49-F238E27FC236}">
              <a16:creationId xmlns:a16="http://schemas.microsoft.com/office/drawing/2014/main" id="{0B51956B-2E98-424E-8EB5-E59EF25A7AA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3" name="正方形/長方形 732">
          <a:extLst>
            <a:ext uri="{FF2B5EF4-FFF2-40B4-BE49-F238E27FC236}">
              <a16:creationId xmlns:a16="http://schemas.microsoft.com/office/drawing/2014/main" id="{A92E2303-4101-4787-8BDD-7A12CCA252E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4" name="正方形/長方形 733">
          <a:extLst>
            <a:ext uri="{FF2B5EF4-FFF2-40B4-BE49-F238E27FC236}">
              <a16:creationId xmlns:a16="http://schemas.microsoft.com/office/drawing/2014/main" id="{A755A342-BBE7-473E-9FB8-77CF7246692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5" name="正方形/長方形 734">
          <a:extLst>
            <a:ext uri="{FF2B5EF4-FFF2-40B4-BE49-F238E27FC236}">
              <a16:creationId xmlns:a16="http://schemas.microsoft.com/office/drawing/2014/main" id="{F383D34B-A384-4EF2-9B5B-5FB7A1192AD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6" name="正方形/長方形 735">
          <a:extLst>
            <a:ext uri="{FF2B5EF4-FFF2-40B4-BE49-F238E27FC236}">
              <a16:creationId xmlns:a16="http://schemas.microsoft.com/office/drawing/2014/main" id="{AA3FCA98-5F4B-467E-BEAF-B4EE26C4137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7" name="正方形/長方形 736">
          <a:extLst>
            <a:ext uri="{FF2B5EF4-FFF2-40B4-BE49-F238E27FC236}">
              <a16:creationId xmlns:a16="http://schemas.microsoft.com/office/drawing/2014/main" id="{2513BA96-EB29-4A02-B215-8E70E61D072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8" name="正方形/長方形 737">
          <a:extLst>
            <a:ext uri="{FF2B5EF4-FFF2-40B4-BE49-F238E27FC236}">
              <a16:creationId xmlns:a16="http://schemas.microsoft.com/office/drawing/2014/main" id="{FD89DAC8-7163-4DB0-89CB-636C931C68A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9" name="テキスト ボックス 738">
          <a:extLst>
            <a:ext uri="{FF2B5EF4-FFF2-40B4-BE49-F238E27FC236}">
              <a16:creationId xmlns:a16="http://schemas.microsoft.com/office/drawing/2014/main" id="{E0E6B1C7-E116-4C9A-9BB2-882204413CB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0" name="直線コネクタ 739">
          <a:extLst>
            <a:ext uri="{FF2B5EF4-FFF2-40B4-BE49-F238E27FC236}">
              <a16:creationId xmlns:a16="http://schemas.microsoft.com/office/drawing/2014/main" id="{330BD3D4-EE53-44F3-BF7B-D4EA394CC26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1" name="テキスト ボックス 740">
          <a:extLst>
            <a:ext uri="{FF2B5EF4-FFF2-40B4-BE49-F238E27FC236}">
              <a16:creationId xmlns:a16="http://schemas.microsoft.com/office/drawing/2014/main" id="{5839BF1E-9F9A-48B0-A985-743988F8958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42" name="直線コネクタ 741">
          <a:extLst>
            <a:ext uri="{FF2B5EF4-FFF2-40B4-BE49-F238E27FC236}">
              <a16:creationId xmlns:a16="http://schemas.microsoft.com/office/drawing/2014/main" id="{660F5D96-21DA-45E9-AA3E-C1FFF10F8CA2}"/>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43" name="テキスト ボックス 742">
          <a:extLst>
            <a:ext uri="{FF2B5EF4-FFF2-40B4-BE49-F238E27FC236}">
              <a16:creationId xmlns:a16="http://schemas.microsoft.com/office/drawing/2014/main" id="{5641ED1A-FBB4-4ED0-AFA8-7F70B0FA191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44" name="直線コネクタ 743">
          <a:extLst>
            <a:ext uri="{FF2B5EF4-FFF2-40B4-BE49-F238E27FC236}">
              <a16:creationId xmlns:a16="http://schemas.microsoft.com/office/drawing/2014/main" id="{A4C9E146-32D4-4D04-95D0-930478CAE70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45" name="テキスト ボックス 744">
          <a:extLst>
            <a:ext uri="{FF2B5EF4-FFF2-40B4-BE49-F238E27FC236}">
              <a16:creationId xmlns:a16="http://schemas.microsoft.com/office/drawing/2014/main" id="{BE02C618-7DE6-4496-B212-64A4A9D7B0A2}"/>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6" name="直線コネクタ 745">
          <a:extLst>
            <a:ext uri="{FF2B5EF4-FFF2-40B4-BE49-F238E27FC236}">
              <a16:creationId xmlns:a16="http://schemas.microsoft.com/office/drawing/2014/main" id="{8DE621CB-55CA-41C4-9FE9-27EC1A796CD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7" name="テキスト ボックス 746">
          <a:extLst>
            <a:ext uri="{FF2B5EF4-FFF2-40B4-BE49-F238E27FC236}">
              <a16:creationId xmlns:a16="http://schemas.microsoft.com/office/drawing/2014/main" id="{F669F081-CD7B-454D-9B23-893E090BA89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8" name="直線コネクタ 747">
          <a:extLst>
            <a:ext uri="{FF2B5EF4-FFF2-40B4-BE49-F238E27FC236}">
              <a16:creationId xmlns:a16="http://schemas.microsoft.com/office/drawing/2014/main" id="{5C6EAE39-F234-42D7-A14F-57E3C489EB4C}"/>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9" name="テキスト ボックス 748">
          <a:extLst>
            <a:ext uri="{FF2B5EF4-FFF2-40B4-BE49-F238E27FC236}">
              <a16:creationId xmlns:a16="http://schemas.microsoft.com/office/drawing/2014/main" id="{E7B96F6A-9985-49EC-A0DE-81F0EB878F2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50" name="直線コネクタ 749">
          <a:extLst>
            <a:ext uri="{FF2B5EF4-FFF2-40B4-BE49-F238E27FC236}">
              <a16:creationId xmlns:a16="http://schemas.microsoft.com/office/drawing/2014/main" id="{74133473-E51B-4A6B-957E-7E81AD039022}"/>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51" name="テキスト ボックス 750">
          <a:extLst>
            <a:ext uri="{FF2B5EF4-FFF2-40B4-BE49-F238E27FC236}">
              <a16:creationId xmlns:a16="http://schemas.microsoft.com/office/drawing/2014/main" id="{93489558-AA96-4E48-ADC3-9D19DFAC7EF3}"/>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52" name="直線コネクタ 751">
          <a:extLst>
            <a:ext uri="{FF2B5EF4-FFF2-40B4-BE49-F238E27FC236}">
              <a16:creationId xmlns:a16="http://schemas.microsoft.com/office/drawing/2014/main" id="{6758FDAF-D42A-4D63-9B7F-44E537A688B9}"/>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53" name="テキスト ボックス 752">
          <a:extLst>
            <a:ext uri="{FF2B5EF4-FFF2-40B4-BE49-F238E27FC236}">
              <a16:creationId xmlns:a16="http://schemas.microsoft.com/office/drawing/2014/main" id="{80309C37-1567-4A59-B656-5FAEE95A07F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4" name="直線コネクタ 753">
          <a:extLst>
            <a:ext uri="{FF2B5EF4-FFF2-40B4-BE49-F238E27FC236}">
              <a16:creationId xmlns:a16="http://schemas.microsoft.com/office/drawing/2014/main" id="{9B44DFE0-D3FE-4832-B43A-1A2EF6612AD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5" name="【児童館】&#10;有形固定資産減価償却率グラフ枠">
          <a:extLst>
            <a:ext uri="{FF2B5EF4-FFF2-40B4-BE49-F238E27FC236}">
              <a16:creationId xmlns:a16="http://schemas.microsoft.com/office/drawing/2014/main" id="{F5CB9CCB-E1A5-499C-A69B-15D636B5C97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756" name="直線コネクタ 755">
          <a:extLst>
            <a:ext uri="{FF2B5EF4-FFF2-40B4-BE49-F238E27FC236}">
              <a16:creationId xmlns:a16="http://schemas.microsoft.com/office/drawing/2014/main" id="{B3C338CC-6ACF-4720-B6B3-FD4ADDEFF7E8}"/>
            </a:ext>
          </a:extLst>
        </xdr:cNvPr>
        <xdr:cNvCxnSpPr/>
      </xdr:nvCxnSpPr>
      <xdr:spPr>
        <a:xfrm flipV="1">
          <a:off x="16318864" y="1338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7" name="【児童館】&#10;有形固定資産減価償却率最小値テキスト">
          <a:extLst>
            <a:ext uri="{FF2B5EF4-FFF2-40B4-BE49-F238E27FC236}">
              <a16:creationId xmlns:a16="http://schemas.microsoft.com/office/drawing/2014/main" id="{E10BD365-EB27-4970-85A4-8A1703A6352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8" name="直線コネクタ 757">
          <a:extLst>
            <a:ext uri="{FF2B5EF4-FFF2-40B4-BE49-F238E27FC236}">
              <a16:creationId xmlns:a16="http://schemas.microsoft.com/office/drawing/2014/main" id="{EFDB5C8F-8C9C-4E5D-AEA6-CCC041E520A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759" name="【児童館】&#10;有形固定資産減価償却率最大値テキスト">
          <a:extLst>
            <a:ext uri="{FF2B5EF4-FFF2-40B4-BE49-F238E27FC236}">
              <a16:creationId xmlns:a16="http://schemas.microsoft.com/office/drawing/2014/main" id="{A802D6E2-B4BF-4D41-BD38-F3A09103CDBE}"/>
            </a:ext>
          </a:extLst>
        </xdr:cNvPr>
        <xdr:cNvSpPr txBox="1"/>
      </xdr:nvSpPr>
      <xdr:spPr>
        <a:xfrm>
          <a:off x="16357600" y="1316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760" name="直線コネクタ 759">
          <a:extLst>
            <a:ext uri="{FF2B5EF4-FFF2-40B4-BE49-F238E27FC236}">
              <a16:creationId xmlns:a16="http://schemas.microsoft.com/office/drawing/2014/main" id="{87DFA74F-C868-470D-981F-A184B6E3C231}"/>
            </a:ext>
          </a:extLst>
        </xdr:cNvPr>
        <xdr:cNvCxnSpPr/>
      </xdr:nvCxnSpPr>
      <xdr:spPr>
        <a:xfrm>
          <a:off x="16230600" y="1338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153869</xdr:rowOff>
    </xdr:from>
    <xdr:ext cx="405111" cy="259045"/>
    <xdr:sp macro="" textlink="">
      <xdr:nvSpPr>
        <xdr:cNvPr id="761" name="【児童館】&#10;有形固定資産減価償却率平均値テキスト">
          <a:extLst>
            <a:ext uri="{FF2B5EF4-FFF2-40B4-BE49-F238E27FC236}">
              <a16:creationId xmlns:a16="http://schemas.microsoft.com/office/drawing/2014/main" id="{0016DF22-6C98-43F6-95CC-943BEFA29C86}"/>
            </a:ext>
          </a:extLst>
        </xdr:cNvPr>
        <xdr:cNvSpPr txBox="1"/>
      </xdr:nvSpPr>
      <xdr:spPr>
        <a:xfrm>
          <a:off x="16357600" y="138698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762" name="フローチャート: 判断 761">
          <a:extLst>
            <a:ext uri="{FF2B5EF4-FFF2-40B4-BE49-F238E27FC236}">
              <a16:creationId xmlns:a16="http://schemas.microsoft.com/office/drawing/2014/main" id="{FEB82F0C-AF2D-43D4-95AE-14803DF99581}"/>
            </a:ext>
          </a:extLst>
        </xdr:cNvPr>
        <xdr:cNvSpPr/>
      </xdr:nvSpPr>
      <xdr:spPr>
        <a:xfrm>
          <a:off x="16268700" y="1401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108131</xdr:rowOff>
    </xdr:from>
    <xdr:to>
      <xdr:col>81</xdr:col>
      <xdr:colOff>101600</xdr:colOff>
      <xdr:row>82</xdr:row>
      <xdr:rowOff>38281</xdr:rowOff>
    </xdr:to>
    <xdr:sp macro="" textlink="">
      <xdr:nvSpPr>
        <xdr:cNvPr id="763" name="フローチャート: 判断 762">
          <a:extLst>
            <a:ext uri="{FF2B5EF4-FFF2-40B4-BE49-F238E27FC236}">
              <a16:creationId xmlns:a16="http://schemas.microsoft.com/office/drawing/2014/main" id="{6FAFE1CA-36E1-4905-BD06-5322DDC4C18A}"/>
            </a:ext>
          </a:extLst>
        </xdr:cNvPr>
        <xdr:cNvSpPr/>
      </xdr:nvSpPr>
      <xdr:spPr>
        <a:xfrm>
          <a:off x="15430500" y="1399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77107</xdr:rowOff>
    </xdr:from>
    <xdr:to>
      <xdr:col>76</xdr:col>
      <xdr:colOff>165100</xdr:colOff>
      <xdr:row>82</xdr:row>
      <xdr:rowOff>7257</xdr:rowOff>
    </xdr:to>
    <xdr:sp macro="" textlink="">
      <xdr:nvSpPr>
        <xdr:cNvPr id="764" name="フローチャート: 判断 763">
          <a:extLst>
            <a:ext uri="{FF2B5EF4-FFF2-40B4-BE49-F238E27FC236}">
              <a16:creationId xmlns:a16="http://schemas.microsoft.com/office/drawing/2014/main" id="{19954719-F042-4B11-9701-26CCA06A4DF1}"/>
            </a:ext>
          </a:extLst>
        </xdr:cNvPr>
        <xdr:cNvSpPr/>
      </xdr:nvSpPr>
      <xdr:spPr>
        <a:xfrm>
          <a:off x="14541500" y="1396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765" name="フローチャート: 判断 764">
          <a:extLst>
            <a:ext uri="{FF2B5EF4-FFF2-40B4-BE49-F238E27FC236}">
              <a16:creationId xmlns:a16="http://schemas.microsoft.com/office/drawing/2014/main" id="{90A5A8DA-3B9C-4EDF-819F-5AC9602D4F76}"/>
            </a:ext>
          </a:extLst>
        </xdr:cNvPr>
        <xdr:cNvSpPr/>
      </xdr:nvSpPr>
      <xdr:spPr>
        <a:xfrm>
          <a:off x="13652500" y="139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52614</xdr:rowOff>
    </xdr:from>
    <xdr:to>
      <xdr:col>67</xdr:col>
      <xdr:colOff>101600</xdr:colOff>
      <xdr:row>81</xdr:row>
      <xdr:rowOff>154214</xdr:rowOff>
    </xdr:to>
    <xdr:sp macro="" textlink="">
      <xdr:nvSpPr>
        <xdr:cNvPr id="766" name="フローチャート: 判断 765">
          <a:extLst>
            <a:ext uri="{FF2B5EF4-FFF2-40B4-BE49-F238E27FC236}">
              <a16:creationId xmlns:a16="http://schemas.microsoft.com/office/drawing/2014/main" id="{78AC57AB-28CC-4CA9-A69F-7C8A851802C0}"/>
            </a:ext>
          </a:extLst>
        </xdr:cNvPr>
        <xdr:cNvSpPr/>
      </xdr:nvSpPr>
      <xdr:spPr>
        <a:xfrm>
          <a:off x="12763500" y="1394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D4C12612-327D-40F9-B6E1-01AC56A2E1E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9078CF91-6740-48E3-9AE6-5CD98134850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2B08B782-D90E-441F-B90A-1F6C7D21BC2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DF5ABFA5-86BD-4D16-91A7-EF3857BAB98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1065278F-2518-4EAA-8A49-9996756468B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116295</xdr:rowOff>
    </xdr:from>
    <xdr:to>
      <xdr:col>85</xdr:col>
      <xdr:colOff>177800</xdr:colOff>
      <xdr:row>86</xdr:row>
      <xdr:rowOff>46445</xdr:rowOff>
    </xdr:to>
    <xdr:sp macro="" textlink="">
      <xdr:nvSpPr>
        <xdr:cNvPr id="772" name="楕円 771">
          <a:extLst>
            <a:ext uri="{FF2B5EF4-FFF2-40B4-BE49-F238E27FC236}">
              <a16:creationId xmlns:a16="http://schemas.microsoft.com/office/drawing/2014/main" id="{27EEDF19-B6B1-41A7-800A-8FC9212607B5}"/>
            </a:ext>
          </a:extLst>
        </xdr:cNvPr>
        <xdr:cNvSpPr/>
      </xdr:nvSpPr>
      <xdr:spPr>
        <a:xfrm>
          <a:off x="162687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94722</xdr:rowOff>
    </xdr:from>
    <xdr:ext cx="405111" cy="259045"/>
    <xdr:sp macro="" textlink="">
      <xdr:nvSpPr>
        <xdr:cNvPr id="773" name="【児童館】&#10;有形固定資産減価償却率該当値テキスト">
          <a:extLst>
            <a:ext uri="{FF2B5EF4-FFF2-40B4-BE49-F238E27FC236}">
              <a16:creationId xmlns:a16="http://schemas.microsoft.com/office/drawing/2014/main" id="{8891D419-534F-4803-9F0F-6198C72ECD89}"/>
            </a:ext>
          </a:extLst>
        </xdr:cNvPr>
        <xdr:cNvSpPr txBox="1"/>
      </xdr:nvSpPr>
      <xdr:spPr>
        <a:xfrm>
          <a:off x="16357600" y="1466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80373</xdr:rowOff>
    </xdr:from>
    <xdr:to>
      <xdr:col>81</xdr:col>
      <xdr:colOff>101600</xdr:colOff>
      <xdr:row>86</xdr:row>
      <xdr:rowOff>10523</xdr:rowOff>
    </xdr:to>
    <xdr:sp macro="" textlink="">
      <xdr:nvSpPr>
        <xdr:cNvPr id="774" name="楕円 773">
          <a:extLst>
            <a:ext uri="{FF2B5EF4-FFF2-40B4-BE49-F238E27FC236}">
              <a16:creationId xmlns:a16="http://schemas.microsoft.com/office/drawing/2014/main" id="{37D2B982-4FB1-4F10-BF0F-439AEB7C1302}"/>
            </a:ext>
          </a:extLst>
        </xdr:cNvPr>
        <xdr:cNvSpPr/>
      </xdr:nvSpPr>
      <xdr:spPr>
        <a:xfrm>
          <a:off x="15430500" y="1465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131173</xdr:rowOff>
    </xdr:from>
    <xdr:to>
      <xdr:col>85</xdr:col>
      <xdr:colOff>127000</xdr:colOff>
      <xdr:row>85</xdr:row>
      <xdr:rowOff>167095</xdr:rowOff>
    </xdr:to>
    <xdr:cxnSp macro="">
      <xdr:nvCxnSpPr>
        <xdr:cNvPr id="775" name="直線コネクタ 774">
          <a:extLst>
            <a:ext uri="{FF2B5EF4-FFF2-40B4-BE49-F238E27FC236}">
              <a16:creationId xmlns:a16="http://schemas.microsoft.com/office/drawing/2014/main" id="{CDFBA065-329C-4238-8E5E-E88676FE79A1}"/>
            </a:ext>
          </a:extLst>
        </xdr:cNvPr>
        <xdr:cNvCxnSpPr/>
      </xdr:nvCxnSpPr>
      <xdr:spPr>
        <a:xfrm>
          <a:off x="15481300" y="14704423"/>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44450</xdr:rowOff>
    </xdr:from>
    <xdr:to>
      <xdr:col>76</xdr:col>
      <xdr:colOff>165100</xdr:colOff>
      <xdr:row>85</xdr:row>
      <xdr:rowOff>146050</xdr:rowOff>
    </xdr:to>
    <xdr:sp macro="" textlink="">
      <xdr:nvSpPr>
        <xdr:cNvPr id="776" name="楕円 775">
          <a:extLst>
            <a:ext uri="{FF2B5EF4-FFF2-40B4-BE49-F238E27FC236}">
              <a16:creationId xmlns:a16="http://schemas.microsoft.com/office/drawing/2014/main" id="{D90124DA-7872-4CD3-B7DF-4D52A83F9AAD}"/>
            </a:ext>
          </a:extLst>
        </xdr:cNvPr>
        <xdr:cNvSpPr/>
      </xdr:nvSpPr>
      <xdr:spPr>
        <a:xfrm>
          <a:off x="14541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95250</xdr:rowOff>
    </xdr:from>
    <xdr:to>
      <xdr:col>81</xdr:col>
      <xdr:colOff>50800</xdr:colOff>
      <xdr:row>85</xdr:row>
      <xdr:rowOff>131173</xdr:rowOff>
    </xdr:to>
    <xdr:cxnSp macro="">
      <xdr:nvCxnSpPr>
        <xdr:cNvPr id="777" name="直線コネクタ 776">
          <a:extLst>
            <a:ext uri="{FF2B5EF4-FFF2-40B4-BE49-F238E27FC236}">
              <a16:creationId xmlns:a16="http://schemas.microsoft.com/office/drawing/2014/main" id="{74924D0A-902B-4C6D-AC6A-6FF9F5D38612}"/>
            </a:ext>
          </a:extLst>
        </xdr:cNvPr>
        <xdr:cNvCxnSpPr/>
      </xdr:nvCxnSpPr>
      <xdr:spPr>
        <a:xfrm>
          <a:off x="14592300" y="1466850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10161</xdr:rowOff>
    </xdr:from>
    <xdr:to>
      <xdr:col>72</xdr:col>
      <xdr:colOff>38100</xdr:colOff>
      <xdr:row>85</xdr:row>
      <xdr:rowOff>111761</xdr:rowOff>
    </xdr:to>
    <xdr:sp macro="" textlink="">
      <xdr:nvSpPr>
        <xdr:cNvPr id="778" name="楕円 777">
          <a:extLst>
            <a:ext uri="{FF2B5EF4-FFF2-40B4-BE49-F238E27FC236}">
              <a16:creationId xmlns:a16="http://schemas.microsoft.com/office/drawing/2014/main" id="{CEB433C0-69C0-4B3D-8AE5-4562B3032F2B}"/>
            </a:ext>
          </a:extLst>
        </xdr:cNvPr>
        <xdr:cNvSpPr/>
      </xdr:nvSpPr>
      <xdr:spPr>
        <a:xfrm>
          <a:off x="13652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60961</xdr:rowOff>
    </xdr:from>
    <xdr:to>
      <xdr:col>76</xdr:col>
      <xdr:colOff>114300</xdr:colOff>
      <xdr:row>85</xdr:row>
      <xdr:rowOff>95250</xdr:rowOff>
    </xdr:to>
    <xdr:cxnSp macro="">
      <xdr:nvCxnSpPr>
        <xdr:cNvPr id="779" name="直線コネクタ 778">
          <a:extLst>
            <a:ext uri="{FF2B5EF4-FFF2-40B4-BE49-F238E27FC236}">
              <a16:creationId xmlns:a16="http://schemas.microsoft.com/office/drawing/2014/main" id="{51D4F2B6-87CE-4FAE-AA86-DD4BEFD42F38}"/>
            </a:ext>
          </a:extLst>
        </xdr:cNvPr>
        <xdr:cNvCxnSpPr/>
      </xdr:nvCxnSpPr>
      <xdr:spPr>
        <a:xfrm>
          <a:off x="13703300" y="146342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145687</xdr:rowOff>
    </xdr:from>
    <xdr:to>
      <xdr:col>67</xdr:col>
      <xdr:colOff>101600</xdr:colOff>
      <xdr:row>85</xdr:row>
      <xdr:rowOff>75837</xdr:rowOff>
    </xdr:to>
    <xdr:sp macro="" textlink="">
      <xdr:nvSpPr>
        <xdr:cNvPr id="780" name="楕円 779">
          <a:extLst>
            <a:ext uri="{FF2B5EF4-FFF2-40B4-BE49-F238E27FC236}">
              <a16:creationId xmlns:a16="http://schemas.microsoft.com/office/drawing/2014/main" id="{8CF2A2A4-02E0-49EE-9844-14D7BAC8F195}"/>
            </a:ext>
          </a:extLst>
        </xdr:cNvPr>
        <xdr:cNvSpPr/>
      </xdr:nvSpPr>
      <xdr:spPr>
        <a:xfrm>
          <a:off x="12763500" y="1454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25037</xdr:rowOff>
    </xdr:from>
    <xdr:to>
      <xdr:col>71</xdr:col>
      <xdr:colOff>177800</xdr:colOff>
      <xdr:row>85</xdr:row>
      <xdr:rowOff>60961</xdr:rowOff>
    </xdr:to>
    <xdr:cxnSp macro="">
      <xdr:nvCxnSpPr>
        <xdr:cNvPr id="781" name="直線コネクタ 780">
          <a:extLst>
            <a:ext uri="{FF2B5EF4-FFF2-40B4-BE49-F238E27FC236}">
              <a16:creationId xmlns:a16="http://schemas.microsoft.com/office/drawing/2014/main" id="{A00BC311-4F99-4C6F-B3BF-240A6DBE53B1}"/>
            </a:ext>
          </a:extLst>
        </xdr:cNvPr>
        <xdr:cNvCxnSpPr/>
      </xdr:nvCxnSpPr>
      <xdr:spPr>
        <a:xfrm>
          <a:off x="12814300" y="14598287"/>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54808</xdr:rowOff>
    </xdr:from>
    <xdr:ext cx="405111" cy="259045"/>
    <xdr:sp macro="" textlink="">
      <xdr:nvSpPr>
        <xdr:cNvPr id="782" name="n_1aveValue【児童館】&#10;有形固定資産減価償却率">
          <a:extLst>
            <a:ext uri="{FF2B5EF4-FFF2-40B4-BE49-F238E27FC236}">
              <a16:creationId xmlns:a16="http://schemas.microsoft.com/office/drawing/2014/main" id="{59862D25-FB13-4FF9-A6E8-49B70FE85102}"/>
            </a:ext>
          </a:extLst>
        </xdr:cNvPr>
        <xdr:cNvSpPr txBox="1"/>
      </xdr:nvSpPr>
      <xdr:spPr>
        <a:xfrm>
          <a:off x="15266044" y="1377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23784</xdr:rowOff>
    </xdr:from>
    <xdr:ext cx="405111" cy="259045"/>
    <xdr:sp macro="" textlink="">
      <xdr:nvSpPr>
        <xdr:cNvPr id="783" name="n_2aveValue【児童館】&#10;有形固定資産減価償却率">
          <a:extLst>
            <a:ext uri="{FF2B5EF4-FFF2-40B4-BE49-F238E27FC236}">
              <a16:creationId xmlns:a16="http://schemas.microsoft.com/office/drawing/2014/main" id="{D8CD33FE-38F2-43A1-A052-9281B56E4457}"/>
            </a:ext>
          </a:extLst>
        </xdr:cNvPr>
        <xdr:cNvSpPr txBox="1"/>
      </xdr:nvSpPr>
      <xdr:spPr>
        <a:xfrm>
          <a:off x="14389744" y="1373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30315</xdr:rowOff>
    </xdr:from>
    <xdr:ext cx="405111" cy="259045"/>
    <xdr:sp macro="" textlink="">
      <xdr:nvSpPr>
        <xdr:cNvPr id="784" name="n_3aveValue【児童館】&#10;有形固定資産減価償却率">
          <a:extLst>
            <a:ext uri="{FF2B5EF4-FFF2-40B4-BE49-F238E27FC236}">
              <a16:creationId xmlns:a16="http://schemas.microsoft.com/office/drawing/2014/main" id="{B7D653AC-1BDD-4A1C-9397-C6D35498F391}"/>
            </a:ext>
          </a:extLst>
        </xdr:cNvPr>
        <xdr:cNvSpPr txBox="1"/>
      </xdr:nvSpPr>
      <xdr:spPr>
        <a:xfrm>
          <a:off x="13500744" y="1374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170741</xdr:rowOff>
    </xdr:from>
    <xdr:ext cx="405111" cy="259045"/>
    <xdr:sp macro="" textlink="">
      <xdr:nvSpPr>
        <xdr:cNvPr id="785" name="n_4aveValue【児童館】&#10;有形固定資産減価償却率">
          <a:extLst>
            <a:ext uri="{FF2B5EF4-FFF2-40B4-BE49-F238E27FC236}">
              <a16:creationId xmlns:a16="http://schemas.microsoft.com/office/drawing/2014/main" id="{3C2641AC-EB87-48A8-9A97-24090581951E}"/>
            </a:ext>
          </a:extLst>
        </xdr:cNvPr>
        <xdr:cNvSpPr txBox="1"/>
      </xdr:nvSpPr>
      <xdr:spPr>
        <a:xfrm>
          <a:off x="12611744" y="1371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1650</xdr:rowOff>
    </xdr:from>
    <xdr:ext cx="405111" cy="259045"/>
    <xdr:sp macro="" textlink="">
      <xdr:nvSpPr>
        <xdr:cNvPr id="786" name="n_1mainValue【児童館】&#10;有形固定資産減価償却率">
          <a:extLst>
            <a:ext uri="{FF2B5EF4-FFF2-40B4-BE49-F238E27FC236}">
              <a16:creationId xmlns:a16="http://schemas.microsoft.com/office/drawing/2014/main" id="{E2AA5022-8F39-4416-BCE0-96F7C7C42CFA}"/>
            </a:ext>
          </a:extLst>
        </xdr:cNvPr>
        <xdr:cNvSpPr txBox="1"/>
      </xdr:nvSpPr>
      <xdr:spPr>
        <a:xfrm>
          <a:off x="15266044" y="14746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137177</xdr:rowOff>
    </xdr:from>
    <xdr:ext cx="405111" cy="259045"/>
    <xdr:sp macro="" textlink="">
      <xdr:nvSpPr>
        <xdr:cNvPr id="787" name="n_2mainValue【児童館】&#10;有形固定資産減価償却率">
          <a:extLst>
            <a:ext uri="{FF2B5EF4-FFF2-40B4-BE49-F238E27FC236}">
              <a16:creationId xmlns:a16="http://schemas.microsoft.com/office/drawing/2014/main" id="{F97948F9-4C5C-4AC9-A17B-4CE98342B82A}"/>
            </a:ext>
          </a:extLst>
        </xdr:cNvPr>
        <xdr:cNvSpPr txBox="1"/>
      </xdr:nvSpPr>
      <xdr:spPr>
        <a:xfrm>
          <a:off x="14389744"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102888</xdr:rowOff>
    </xdr:from>
    <xdr:ext cx="405111" cy="259045"/>
    <xdr:sp macro="" textlink="">
      <xdr:nvSpPr>
        <xdr:cNvPr id="788" name="n_3mainValue【児童館】&#10;有形固定資産減価償却率">
          <a:extLst>
            <a:ext uri="{FF2B5EF4-FFF2-40B4-BE49-F238E27FC236}">
              <a16:creationId xmlns:a16="http://schemas.microsoft.com/office/drawing/2014/main" id="{6B566071-EDA6-4E9A-99CF-4F977CF2C5DA}"/>
            </a:ext>
          </a:extLst>
        </xdr:cNvPr>
        <xdr:cNvSpPr txBox="1"/>
      </xdr:nvSpPr>
      <xdr:spPr>
        <a:xfrm>
          <a:off x="13500744" y="1467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66964</xdr:rowOff>
    </xdr:from>
    <xdr:ext cx="405111" cy="259045"/>
    <xdr:sp macro="" textlink="">
      <xdr:nvSpPr>
        <xdr:cNvPr id="789" name="n_4mainValue【児童館】&#10;有形固定資産減価償却率">
          <a:extLst>
            <a:ext uri="{FF2B5EF4-FFF2-40B4-BE49-F238E27FC236}">
              <a16:creationId xmlns:a16="http://schemas.microsoft.com/office/drawing/2014/main" id="{CE5A51FB-0131-4B26-81E0-C806C8291625}"/>
            </a:ext>
          </a:extLst>
        </xdr:cNvPr>
        <xdr:cNvSpPr txBox="1"/>
      </xdr:nvSpPr>
      <xdr:spPr>
        <a:xfrm>
          <a:off x="12611744" y="1464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90" name="正方形/長方形 789">
          <a:extLst>
            <a:ext uri="{FF2B5EF4-FFF2-40B4-BE49-F238E27FC236}">
              <a16:creationId xmlns:a16="http://schemas.microsoft.com/office/drawing/2014/main" id="{31192186-13F3-4232-958F-05409B0E2A4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1" name="正方形/長方形 790">
          <a:extLst>
            <a:ext uri="{FF2B5EF4-FFF2-40B4-BE49-F238E27FC236}">
              <a16:creationId xmlns:a16="http://schemas.microsoft.com/office/drawing/2014/main" id="{28B9D229-6403-4E36-B06D-F234B55E25A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2" name="正方形/長方形 791">
          <a:extLst>
            <a:ext uri="{FF2B5EF4-FFF2-40B4-BE49-F238E27FC236}">
              <a16:creationId xmlns:a16="http://schemas.microsoft.com/office/drawing/2014/main" id="{260B6013-E372-453E-949C-7B9BF749567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3" name="正方形/長方形 792">
          <a:extLst>
            <a:ext uri="{FF2B5EF4-FFF2-40B4-BE49-F238E27FC236}">
              <a16:creationId xmlns:a16="http://schemas.microsoft.com/office/drawing/2014/main" id="{1DB0CC65-AE1E-4D90-986F-891295E84E9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4" name="正方形/長方形 793">
          <a:extLst>
            <a:ext uri="{FF2B5EF4-FFF2-40B4-BE49-F238E27FC236}">
              <a16:creationId xmlns:a16="http://schemas.microsoft.com/office/drawing/2014/main" id="{BE3B422F-620A-48E2-9E76-9137E6AEA2F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5" name="正方形/長方形 794">
          <a:extLst>
            <a:ext uri="{FF2B5EF4-FFF2-40B4-BE49-F238E27FC236}">
              <a16:creationId xmlns:a16="http://schemas.microsoft.com/office/drawing/2014/main" id="{6D8746FA-5B82-493D-B950-1D10EC7AA67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6" name="正方形/長方形 795">
          <a:extLst>
            <a:ext uri="{FF2B5EF4-FFF2-40B4-BE49-F238E27FC236}">
              <a16:creationId xmlns:a16="http://schemas.microsoft.com/office/drawing/2014/main" id="{5C036636-4A85-46B9-8CCC-95EAD1A1D68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7" name="正方形/長方形 796">
          <a:extLst>
            <a:ext uri="{FF2B5EF4-FFF2-40B4-BE49-F238E27FC236}">
              <a16:creationId xmlns:a16="http://schemas.microsoft.com/office/drawing/2014/main" id="{0AA0F2F3-B7CD-4797-BEDA-B1F5A8C55CB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8" name="テキスト ボックス 797">
          <a:extLst>
            <a:ext uri="{FF2B5EF4-FFF2-40B4-BE49-F238E27FC236}">
              <a16:creationId xmlns:a16="http://schemas.microsoft.com/office/drawing/2014/main" id="{C81C85DF-36E9-4878-BAED-C3F86D3CEB7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9" name="直線コネクタ 798">
          <a:extLst>
            <a:ext uri="{FF2B5EF4-FFF2-40B4-BE49-F238E27FC236}">
              <a16:creationId xmlns:a16="http://schemas.microsoft.com/office/drawing/2014/main" id="{4A115FB0-A94D-4F07-9AE7-CF0F46E83DF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800" name="直線コネクタ 799">
          <a:extLst>
            <a:ext uri="{FF2B5EF4-FFF2-40B4-BE49-F238E27FC236}">
              <a16:creationId xmlns:a16="http://schemas.microsoft.com/office/drawing/2014/main" id="{C0EEFB2E-00D5-4F80-BB6B-12A62BD8B726}"/>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801" name="テキスト ボックス 800">
          <a:extLst>
            <a:ext uri="{FF2B5EF4-FFF2-40B4-BE49-F238E27FC236}">
              <a16:creationId xmlns:a16="http://schemas.microsoft.com/office/drawing/2014/main" id="{967D2CB3-7DBB-47A9-AC1B-A1AE3B47E0A5}"/>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802" name="直線コネクタ 801">
          <a:extLst>
            <a:ext uri="{FF2B5EF4-FFF2-40B4-BE49-F238E27FC236}">
              <a16:creationId xmlns:a16="http://schemas.microsoft.com/office/drawing/2014/main" id="{E69288BE-2E42-4D15-9998-CEE081629882}"/>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3" name="テキスト ボックス 802">
          <a:extLst>
            <a:ext uri="{FF2B5EF4-FFF2-40B4-BE49-F238E27FC236}">
              <a16:creationId xmlns:a16="http://schemas.microsoft.com/office/drawing/2014/main" id="{A72B7CB3-9478-4B76-9B74-46C4E6E4D73B}"/>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4" name="直線コネクタ 803">
          <a:extLst>
            <a:ext uri="{FF2B5EF4-FFF2-40B4-BE49-F238E27FC236}">
              <a16:creationId xmlns:a16="http://schemas.microsoft.com/office/drawing/2014/main" id="{34C454FD-9EB6-437D-A0DE-438526F3763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5" name="テキスト ボックス 804">
          <a:extLst>
            <a:ext uri="{FF2B5EF4-FFF2-40B4-BE49-F238E27FC236}">
              <a16:creationId xmlns:a16="http://schemas.microsoft.com/office/drawing/2014/main" id="{EACAC9E0-E898-4DA7-BD6E-79D63D1924FF}"/>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6" name="直線コネクタ 805">
          <a:extLst>
            <a:ext uri="{FF2B5EF4-FFF2-40B4-BE49-F238E27FC236}">
              <a16:creationId xmlns:a16="http://schemas.microsoft.com/office/drawing/2014/main" id="{36D3002E-43EF-4AD5-AF2C-2293532AC103}"/>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7" name="テキスト ボックス 806">
          <a:extLst>
            <a:ext uri="{FF2B5EF4-FFF2-40B4-BE49-F238E27FC236}">
              <a16:creationId xmlns:a16="http://schemas.microsoft.com/office/drawing/2014/main" id="{C7ED5FC1-A65F-47D4-818A-773ACF5156E6}"/>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8" name="直線コネクタ 807">
          <a:extLst>
            <a:ext uri="{FF2B5EF4-FFF2-40B4-BE49-F238E27FC236}">
              <a16:creationId xmlns:a16="http://schemas.microsoft.com/office/drawing/2014/main" id="{FED67A51-04A1-476A-B0A9-9BBF379F94D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9" name="テキスト ボックス 808">
          <a:extLst>
            <a:ext uri="{FF2B5EF4-FFF2-40B4-BE49-F238E27FC236}">
              <a16:creationId xmlns:a16="http://schemas.microsoft.com/office/drawing/2014/main" id="{B709250B-EB10-4A8A-BAB0-8EE09569952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0" name="【児童館】&#10;一人当たり面積グラフ枠">
          <a:extLst>
            <a:ext uri="{FF2B5EF4-FFF2-40B4-BE49-F238E27FC236}">
              <a16:creationId xmlns:a16="http://schemas.microsoft.com/office/drawing/2014/main" id="{282F1984-087E-4004-A318-9A30BBA5D35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163830</xdr:rowOff>
    </xdr:to>
    <xdr:cxnSp macro="">
      <xdr:nvCxnSpPr>
        <xdr:cNvPr id="811" name="直線コネクタ 810">
          <a:extLst>
            <a:ext uri="{FF2B5EF4-FFF2-40B4-BE49-F238E27FC236}">
              <a16:creationId xmlns:a16="http://schemas.microsoft.com/office/drawing/2014/main" id="{0CFDAC26-1845-4D6A-98DE-A477C59EF8E0}"/>
            </a:ext>
          </a:extLst>
        </xdr:cNvPr>
        <xdr:cNvCxnSpPr/>
      </xdr:nvCxnSpPr>
      <xdr:spPr>
        <a:xfrm flipV="1">
          <a:off x="22160864" y="1329690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812" name="【児童館】&#10;一人当たり面積最小値テキスト">
          <a:extLst>
            <a:ext uri="{FF2B5EF4-FFF2-40B4-BE49-F238E27FC236}">
              <a16:creationId xmlns:a16="http://schemas.microsoft.com/office/drawing/2014/main" id="{8F1A40C3-1EC7-423F-9204-B7A1668645FF}"/>
            </a:ext>
          </a:extLst>
        </xdr:cNvPr>
        <xdr:cNvSpPr txBox="1"/>
      </xdr:nvSpPr>
      <xdr:spPr>
        <a:xfrm>
          <a:off x="22199600"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813" name="直線コネクタ 812">
          <a:extLst>
            <a:ext uri="{FF2B5EF4-FFF2-40B4-BE49-F238E27FC236}">
              <a16:creationId xmlns:a16="http://schemas.microsoft.com/office/drawing/2014/main" id="{6DC01C7E-61FF-436C-8860-5E59CC030D87}"/>
            </a:ext>
          </a:extLst>
        </xdr:cNvPr>
        <xdr:cNvCxnSpPr/>
      </xdr:nvCxnSpPr>
      <xdr:spPr>
        <a:xfrm>
          <a:off x="22072600" y="1473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14" name="【児童館】&#10;一人当たり面積最大値テキスト">
          <a:extLst>
            <a:ext uri="{FF2B5EF4-FFF2-40B4-BE49-F238E27FC236}">
              <a16:creationId xmlns:a16="http://schemas.microsoft.com/office/drawing/2014/main" id="{F849ADA3-172F-42D5-94F1-92D76B808945}"/>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15" name="直線コネクタ 814">
          <a:extLst>
            <a:ext uri="{FF2B5EF4-FFF2-40B4-BE49-F238E27FC236}">
              <a16:creationId xmlns:a16="http://schemas.microsoft.com/office/drawing/2014/main" id="{17FF6C36-E18E-40B2-8A9E-189AF679FA61}"/>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816" name="【児童館】&#10;一人当たり面積平均値テキスト">
          <a:extLst>
            <a:ext uri="{FF2B5EF4-FFF2-40B4-BE49-F238E27FC236}">
              <a16:creationId xmlns:a16="http://schemas.microsoft.com/office/drawing/2014/main" id="{FDC36508-681C-4280-9FFE-5DABA7704A3B}"/>
            </a:ext>
          </a:extLst>
        </xdr:cNvPr>
        <xdr:cNvSpPr txBox="1"/>
      </xdr:nvSpPr>
      <xdr:spPr>
        <a:xfrm>
          <a:off x="22199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7" name="フローチャート: 判断 816">
          <a:extLst>
            <a:ext uri="{FF2B5EF4-FFF2-40B4-BE49-F238E27FC236}">
              <a16:creationId xmlns:a16="http://schemas.microsoft.com/office/drawing/2014/main" id="{22E0537B-DE47-43F8-95B2-417FB1E70F7D}"/>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818" name="フローチャート: 判断 817">
          <a:extLst>
            <a:ext uri="{FF2B5EF4-FFF2-40B4-BE49-F238E27FC236}">
              <a16:creationId xmlns:a16="http://schemas.microsoft.com/office/drawing/2014/main" id="{5CB920BB-2983-4361-9CED-7A353843A1E4}"/>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819" name="フローチャート: 判断 818">
          <a:extLst>
            <a:ext uri="{FF2B5EF4-FFF2-40B4-BE49-F238E27FC236}">
              <a16:creationId xmlns:a16="http://schemas.microsoft.com/office/drawing/2014/main" id="{F6E17948-DCA5-462F-9012-219DAFDC37C3}"/>
            </a:ext>
          </a:extLst>
        </xdr:cNvPr>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20" name="フローチャート: 判断 819">
          <a:extLst>
            <a:ext uri="{FF2B5EF4-FFF2-40B4-BE49-F238E27FC236}">
              <a16:creationId xmlns:a16="http://schemas.microsoft.com/office/drawing/2014/main" id="{5C93D02B-3962-4D6A-A5D7-0EA1262EF4F1}"/>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821" name="フローチャート: 判断 820">
          <a:extLst>
            <a:ext uri="{FF2B5EF4-FFF2-40B4-BE49-F238E27FC236}">
              <a16:creationId xmlns:a16="http://schemas.microsoft.com/office/drawing/2014/main" id="{E6A2455B-CEF7-4B2A-9639-463F3671AE3E}"/>
            </a:ext>
          </a:extLst>
        </xdr:cNvPr>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1EB279D2-9305-43C6-BB87-0AC86F6FE2E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F1A04198-8D86-4096-9C0F-7F1DF00936E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6CD43D68-58E0-4F4B-99A8-FF5F71AA45C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6F9D1D27-AD7F-4A2A-89BE-F917CF85611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6" name="テキスト ボックス 825">
          <a:extLst>
            <a:ext uri="{FF2B5EF4-FFF2-40B4-BE49-F238E27FC236}">
              <a16:creationId xmlns:a16="http://schemas.microsoft.com/office/drawing/2014/main" id="{55AF956A-D0D0-4A13-B650-97ADECD7A4F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macro="" textlink="">
      <xdr:nvSpPr>
        <xdr:cNvPr id="827" name="楕円 826">
          <a:extLst>
            <a:ext uri="{FF2B5EF4-FFF2-40B4-BE49-F238E27FC236}">
              <a16:creationId xmlns:a16="http://schemas.microsoft.com/office/drawing/2014/main" id="{9660DF4D-B118-4DFE-B413-F1B34D0ECB0B}"/>
            </a:ext>
          </a:extLst>
        </xdr:cNvPr>
        <xdr:cNvSpPr/>
      </xdr:nvSpPr>
      <xdr:spPr>
        <a:xfrm>
          <a:off x="221107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107966</xdr:rowOff>
    </xdr:from>
    <xdr:ext cx="469744" cy="259045"/>
    <xdr:sp macro="" textlink="">
      <xdr:nvSpPr>
        <xdr:cNvPr id="828" name="【児童館】&#10;一人当たり面積該当値テキスト">
          <a:extLst>
            <a:ext uri="{FF2B5EF4-FFF2-40B4-BE49-F238E27FC236}">
              <a16:creationId xmlns:a16="http://schemas.microsoft.com/office/drawing/2014/main" id="{041286F3-51EA-4025-B65E-DFB3D160728F}"/>
            </a:ext>
          </a:extLst>
        </xdr:cNvPr>
        <xdr:cNvSpPr txBox="1"/>
      </xdr:nvSpPr>
      <xdr:spPr>
        <a:xfrm>
          <a:off x="22199600" y="1450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21589</xdr:rowOff>
    </xdr:from>
    <xdr:to>
      <xdr:col>112</xdr:col>
      <xdr:colOff>38100</xdr:colOff>
      <xdr:row>85</xdr:row>
      <xdr:rowOff>123189</xdr:rowOff>
    </xdr:to>
    <xdr:sp macro="" textlink="">
      <xdr:nvSpPr>
        <xdr:cNvPr id="829" name="楕円 828">
          <a:extLst>
            <a:ext uri="{FF2B5EF4-FFF2-40B4-BE49-F238E27FC236}">
              <a16:creationId xmlns:a16="http://schemas.microsoft.com/office/drawing/2014/main" id="{29E86F89-29C0-4CB0-9B65-3D7C80F9FC99}"/>
            </a:ext>
          </a:extLst>
        </xdr:cNvPr>
        <xdr:cNvSpPr/>
      </xdr:nvSpPr>
      <xdr:spPr>
        <a:xfrm>
          <a:off x="21272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72389</xdr:rowOff>
    </xdr:from>
    <xdr:to>
      <xdr:col>116</xdr:col>
      <xdr:colOff>63500</xdr:colOff>
      <xdr:row>85</xdr:row>
      <xdr:rowOff>72389</xdr:rowOff>
    </xdr:to>
    <xdr:cxnSp macro="">
      <xdr:nvCxnSpPr>
        <xdr:cNvPr id="830" name="直線コネクタ 829">
          <a:extLst>
            <a:ext uri="{FF2B5EF4-FFF2-40B4-BE49-F238E27FC236}">
              <a16:creationId xmlns:a16="http://schemas.microsoft.com/office/drawing/2014/main" id="{337BD2BD-7EFF-4659-88C3-D540D9FCFE33}"/>
            </a:ext>
          </a:extLst>
        </xdr:cNvPr>
        <xdr:cNvCxnSpPr/>
      </xdr:nvCxnSpPr>
      <xdr:spPr>
        <a:xfrm>
          <a:off x="21323300" y="146456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21589</xdr:rowOff>
    </xdr:from>
    <xdr:to>
      <xdr:col>107</xdr:col>
      <xdr:colOff>101600</xdr:colOff>
      <xdr:row>85</xdr:row>
      <xdr:rowOff>123189</xdr:rowOff>
    </xdr:to>
    <xdr:sp macro="" textlink="">
      <xdr:nvSpPr>
        <xdr:cNvPr id="831" name="楕円 830">
          <a:extLst>
            <a:ext uri="{FF2B5EF4-FFF2-40B4-BE49-F238E27FC236}">
              <a16:creationId xmlns:a16="http://schemas.microsoft.com/office/drawing/2014/main" id="{2A91C296-8764-4428-B0CF-C857CF80759A}"/>
            </a:ext>
          </a:extLst>
        </xdr:cNvPr>
        <xdr:cNvSpPr/>
      </xdr:nvSpPr>
      <xdr:spPr>
        <a:xfrm>
          <a:off x="20383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72389</xdr:rowOff>
    </xdr:from>
    <xdr:to>
      <xdr:col>111</xdr:col>
      <xdr:colOff>177800</xdr:colOff>
      <xdr:row>85</xdr:row>
      <xdr:rowOff>72389</xdr:rowOff>
    </xdr:to>
    <xdr:cxnSp macro="">
      <xdr:nvCxnSpPr>
        <xdr:cNvPr id="832" name="直線コネクタ 831">
          <a:extLst>
            <a:ext uri="{FF2B5EF4-FFF2-40B4-BE49-F238E27FC236}">
              <a16:creationId xmlns:a16="http://schemas.microsoft.com/office/drawing/2014/main" id="{A1193535-CAB3-4664-A1F9-6B7E8F2195E7}"/>
            </a:ext>
          </a:extLst>
        </xdr:cNvPr>
        <xdr:cNvCxnSpPr/>
      </xdr:nvCxnSpPr>
      <xdr:spPr>
        <a:xfrm>
          <a:off x="20434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21589</xdr:rowOff>
    </xdr:from>
    <xdr:to>
      <xdr:col>102</xdr:col>
      <xdr:colOff>165100</xdr:colOff>
      <xdr:row>85</xdr:row>
      <xdr:rowOff>123189</xdr:rowOff>
    </xdr:to>
    <xdr:sp macro="" textlink="">
      <xdr:nvSpPr>
        <xdr:cNvPr id="833" name="楕円 832">
          <a:extLst>
            <a:ext uri="{FF2B5EF4-FFF2-40B4-BE49-F238E27FC236}">
              <a16:creationId xmlns:a16="http://schemas.microsoft.com/office/drawing/2014/main" id="{6F4395D9-E0C6-43D2-A794-1D5503030D0C}"/>
            </a:ext>
          </a:extLst>
        </xdr:cNvPr>
        <xdr:cNvSpPr/>
      </xdr:nvSpPr>
      <xdr:spPr>
        <a:xfrm>
          <a:off x="19494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72389</xdr:rowOff>
    </xdr:from>
    <xdr:to>
      <xdr:col>107</xdr:col>
      <xdr:colOff>50800</xdr:colOff>
      <xdr:row>85</xdr:row>
      <xdr:rowOff>72389</xdr:rowOff>
    </xdr:to>
    <xdr:cxnSp macro="">
      <xdr:nvCxnSpPr>
        <xdr:cNvPr id="834" name="直線コネクタ 833">
          <a:extLst>
            <a:ext uri="{FF2B5EF4-FFF2-40B4-BE49-F238E27FC236}">
              <a16:creationId xmlns:a16="http://schemas.microsoft.com/office/drawing/2014/main" id="{D64BC8E0-D521-47BB-B024-5C4C1D37E812}"/>
            </a:ext>
          </a:extLst>
        </xdr:cNvPr>
        <xdr:cNvCxnSpPr/>
      </xdr:nvCxnSpPr>
      <xdr:spPr>
        <a:xfrm>
          <a:off x="19545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21589</xdr:rowOff>
    </xdr:from>
    <xdr:to>
      <xdr:col>98</xdr:col>
      <xdr:colOff>38100</xdr:colOff>
      <xdr:row>85</xdr:row>
      <xdr:rowOff>123189</xdr:rowOff>
    </xdr:to>
    <xdr:sp macro="" textlink="">
      <xdr:nvSpPr>
        <xdr:cNvPr id="835" name="楕円 834">
          <a:extLst>
            <a:ext uri="{FF2B5EF4-FFF2-40B4-BE49-F238E27FC236}">
              <a16:creationId xmlns:a16="http://schemas.microsoft.com/office/drawing/2014/main" id="{E52EDF49-4993-48E3-8921-BA3B38BE607F}"/>
            </a:ext>
          </a:extLst>
        </xdr:cNvPr>
        <xdr:cNvSpPr/>
      </xdr:nvSpPr>
      <xdr:spPr>
        <a:xfrm>
          <a:off x="18605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72389</xdr:rowOff>
    </xdr:from>
    <xdr:to>
      <xdr:col>102</xdr:col>
      <xdr:colOff>114300</xdr:colOff>
      <xdr:row>85</xdr:row>
      <xdr:rowOff>72389</xdr:rowOff>
    </xdr:to>
    <xdr:cxnSp macro="">
      <xdr:nvCxnSpPr>
        <xdr:cNvPr id="836" name="直線コネクタ 835">
          <a:extLst>
            <a:ext uri="{FF2B5EF4-FFF2-40B4-BE49-F238E27FC236}">
              <a16:creationId xmlns:a16="http://schemas.microsoft.com/office/drawing/2014/main" id="{AEC2C618-2655-46CF-A8A9-20F02D29A0B4}"/>
            </a:ext>
          </a:extLst>
        </xdr:cNvPr>
        <xdr:cNvCxnSpPr/>
      </xdr:nvCxnSpPr>
      <xdr:spPr>
        <a:xfrm>
          <a:off x="18656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837" name="n_1aveValue【児童館】&#10;一人当たり面積">
          <a:extLst>
            <a:ext uri="{FF2B5EF4-FFF2-40B4-BE49-F238E27FC236}">
              <a16:creationId xmlns:a16="http://schemas.microsoft.com/office/drawing/2014/main" id="{BA866699-BC81-4E75-BA80-BBDB938A5C12}"/>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838" name="n_2aveValue【児童館】&#10;一人当たり面積">
          <a:extLst>
            <a:ext uri="{FF2B5EF4-FFF2-40B4-BE49-F238E27FC236}">
              <a16:creationId xmlns:a16="http://schemas.microsoft.com/office/drawing/2014/main" id="{8A881C76-2A2B-429C-BE5D-3E617062BA88}"/>
            </a:ext>
          </a:extLst>
        </xdr:cNvPr>
        <xdr:cNvSpPr txBox="1"/>
      </xdr:nvSpPr>
      <xdr:spPr>
        <a:xfrm>
          <a:off x="20199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39" name="n_3aveValue【児童館】&#10;一人当たり面積">
          <a:extLst>
            <a:ext uri="{FF2B5EF4-FFF2-40B4-BE49-F238E27FC236}">
              <a16:creationId xmlns:a16="http://schemas.microsoft.com/office/drawing/2014/main" id="{B4FD95F4-78E8-42EB-8C5B-0006F0B87968}"/>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840" name="n_4aveValue【児童館】&#10;一人当たり面積">
          <a:extLst>
            <a:ext uri="{FF2B5EF4-FFF2-40B4-BE49-F238E27FC236}">
              <a16:creationId xmlns:a16="http://schemas.microsoft.com/office/drawing/2014/main" id="{71385D76-1D02-4E64-90FD-E5D828107334}"/>
            </a:ext>
          </a:extLst>
        </xdr:cNvPr>
        <xdr:cNvSpPr txBox="1"/>
      </xdr:nvSpPr>
      <xdr:spPr>
        <a:xfrm>
          <a:off x="18421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114316</xdr:rowOff>
    </xdr:from>
    <xdr:ext cx="469744" cy="259045"/>
    <xdr:sp macro="" textlink="">
      <xdr:nvSpPr>
        <xdr:cNvPr id="841" name="n_1mainValue【児童館】&#10;一人当たり面積">
          <a:extLst>
            <a:ext uri="{FF2B5EF4-FFF2-40B4-BE49-F238E27FC236}">
              <a16:creationId xmlns:a16="http://schemas.microsoft.com/office/drawing/2014/main" id="{1AAB3FAD-6247-4D68-A4D5-D493DEFA6E3D}"/>
            </a:ext>
          </a:extLst>
        </xdr:cNvPr>
        <xdr:cNvSpPr txBox="1"/>
      </xdr:nvSpPr>
      <xdr:spPr>
        <a:xfrm>
          <a:off x="210757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114316</xdr:rowOff>
    </xdr:from>
    <xdr:ext cx="469744" cy="259045"/>
    <xdr:sp macro="" textlink="">
      <xdr:nvSpPr>
        <xdr:cNvPr id="842" name="n_2mainValue【児童館】&#10;一人当たり面積">
          <a:extLst>
            <a:ext uri="{FF2B5EF4-FFF2-40B4-BE49-F238E27FC236}">
              <a16:creationId xmlns:a16="http://schemas.microsoft.com/office/drawing/2014/main" id="{2F330EBE-E4BC-48EC-8D9D-E414361FFC37}"/>
            </a:ext>
          </a:extLst>
        </xdr:cNvPr>
        <xdr:cNvSpPr txBox="1"/>
      </xdr:nvSpPr>
      <xdr:spPr>
        <a:xfrm>
          <a:off x="20199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114316</xdr:rowOff>
    </xdr:from>
    <xdr:ext cx="469744" cy="259045"/>
    <xdr:sp macro="" textlink="">
      <xdr:nvSpPr>
        <xdr:cNvPr id="843" name="n_3mainValue【児童館】&#10;一人当たり面積">
          <a:extLst>
            <a:ext uri="{FF2B5EF4-FFF2-40B4-BE49-F238E27FC236}">
              <a16:creationId xmlns:a16="http://schemas.microsoft.com/office/drawing/2014/main" id="{41136135-9DDA-4026-BD34-200CFB05613E}"/>
            </a:ext>
          </a:extLst>
        </xdr:cNvPr>
        <xdr:cNvSpPr txBox="1"/>
      </xdr:nvSpPr>
      <xdr:spPr>
        <a:xfrm>
          <a:off x="19310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114316</xdr:rowOff>
    </xdr:from>
    <xdr:ext cx="469744" cy="259045"/>
    <xdr:sp macro="" textlink="">
      <xdr:nvSpPr>
        <xdr:cNvPr id="844" name="n_4mainValue【児童館】&#10;一人当たり面積">
          <a:extLst>
            <a:ext uri="{FF2B5EF4-FFF2-40B4-BE49-F238E27FC236}">
              <a16:creationId xmlns:a16="http://schemas.microsoft.com/office/drawing/2014/main" id="{38BA9F72-19AF-4028-BD71-A19483BE6A6D}"/>
            </a:ext>
          </a:extLst>
        </xdr:cNvPr>
        <xdr:cNvSpPr txBox="1"/>
      </xdr:nvSpPr>
      <xdr:spPr>
        <a:xfrm>
          <a:off x="18421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5" name="正方形/長方形 844">
          <a:extLst>
            <a:ext uri="{FF2B5EF4-FFF2-40B4-BE49-F238E27FC236}">
              <a16:creationId xmlns:a16="http://schemas.microsoft.com/office/drawing/2014/main" id="{441EC25F-796F-4062-88DA-33766D9770E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6" name="正方形/長方形 845">
          <a:extLst>
            <a:ext uri="{FF2B5EF4-FFF2-40B4-BE49-F238E27FC236}">
              <a16:creationId xmlns:a16="http://schemas.microsoft.com/office/drawing/2014/main" id="{D55EB481-506A-4BBD-8A30-50DC6EB69D8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7" name="正方形/長方形 846">
          <a:extLst>
            <a:ext uri="{FF2B5EF4-FFF2-40B4-BE49-F238E27FC236}">
              <a16:creationId xmlns:a16="http://schemas.microsoft.com/office/drawing/2014/main" id="{115553C3-8F54-47B3-8251-39A12962A2E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8" name="正方形/長方形 847">
          <a:extLst>
            <a:ext uri="{FF2B5EF4-FFF2-40B4-BE49-F238E27FC236}">
              <a16:creationId xmlns:a16="http://schemas.microsoft.com/office/drawing/2014/main" id="{09590A3B-7EC5-47CE-9705-D0C56466412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9" name="正方形/長方形 848">
          <a:extLst>
            <a:ext uri="{FF2B5EF4-FFF2-40B4-BE49-F238E27FC236}">
              <a16:creationId xmlns:a16="http://schemas.microsoft.com/office/drawing/2014/main" id="{46577221-01A3-4C40-80CC-FC4C337C93C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0" name="正方形/長方形 849">
          <a:extLst>
            <a:ext uri="{FF2B5EF4-FFF2-40B4-BE49-F238E27FC236}">
              <a16:creationId xmlns:a16="http://schemas.microsoft.com/office/drawing/2014/main" id="{77E08F80-43C5-408A-912E-4E79D1CD6DB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1" name="正方形/長方形 850">
          <a:extLst>
            <a:ext uri="{FF2B5EF4-FFF2-40B4-BE49-F238E27FC236}">
              <a16:creationId xmlns:a16="http://schemas.microsoft.com/office/drawing/2014/main" id="{0D3AC794-C0C8-49AB-95E7-0AF6A387879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正方形/長方形 851">
          <a:extLst>
            <a:ext uri="{FF2B5EF4-FFF2-40B4-BE49-F238E27FC236}">
              <a16:creationId xmlns:a16="http://schemas.microsoft.com/office/drawing/2014/main" id="{0851C8A9-1177-40A4-A3AD-78EE9FEB70E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3" name="テキスト ボックス 852">
          <a:extLst>
            <a:ext uri="{FF2B5EF4-FFF2-40B4-BE49-F238E27FC236}">
              <a16:creationId xmlns:a16="http://schemas.microsoft.com/office/drawing/2014/main" id="{C9ED8D64-39F0-4C8F-868B-DB1A96D2388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4" name="直線コネクタ 853">
          <a:extLst>
            <a:ext uri="{FF2B5EF4-FFF2-40B4-BE49-F238E27FC236}">
              <a16:creationId xmlns:a16="http://schemas.microsoft.com/office/drawing/2014/main" id="{D3169CA8-6121-4F36-B84E-9C62FA2E855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55" name="テキスト ボックス 854">
          <a:extLst>
            <a:ext uri="{FF2B5EF4-FFF2-40B4-BE49-F238E27FC236}">
              <a16:creationId xmlns:a16="http://schemas.microsoft.com/office/drawing/2014/main" id="{A098A177-FF81-4878-A739-72DA64AEA43D}"/>
            </a:ext>
          </a:extLst>
        </xdr:cNvPr>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6" name="直線コネクタ 855">
          <a:extLst>
            <a:ext uri="{FF2B5EF4-FFF2-40B4-BE49-F238E27FC236}">
              <a16:creationId xmlns:a16="http://schemas.microsoft.com/office/drawing/2014/main" id="{BFB19097-9171-4ADD-B54B-9E5A2EAA32D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857" name="テキスト ボックス 856">
          <a:extLst>
            <a:ext uri="{FF2B5EF4-FFF2-40B4-BE49-F238E27FC236}">
              <a16:creationId xmlns:a16="http://schemas.microsoft.com/office/drawing/2014/main" id="{6D247FBE-2ED6-4039-BAE4-6B302DEAAA16}"/>
            </a:ext>
          </a:extLst>
        </xdr:cNvPr>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8" name="直線コネクタ 857">
          <a:extLst>
            <a:ext uri="{FF2B5EF4-FFF2-40B4-BE49-F238E27FC236}">
              <a16:creationId xmlns:a16="http://schemas.microsoft.com/office/drawing/2014/main" id="{9A81A65F-F465-41EA-A935-D09C4FD5F5E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9" name="テキスト ボックス 858">
          <a:extLst>
            <a:ext uri="{FF2B5EF4-FFF2-40B4-BE49-F238E27FC236}">
              <a16:creationId xmlns:a16="http://schemas.microsoft.com/office/drawing/2014/main" id="{17812D4F-1D70-4C61-886A-D387F69BB4E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0" name="直線コネクタ 859">
          <a:extLst>
            <a:ext uri="{FF2B5EF4-FFF2-40B4-BE49-F238E27FC236}">
              <a16:creationId xmlns:a16="http://schemas.microsoft.com/office/drawing/2014/main" id="{1815BFE7-3A12-402F-BBD5-64BAD9A6E75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1" name="テキスト ボックス 860">
          <a:extLst>
            <a:ext uri="{FF2B5EF4-FFF2-40B4-BE49-F238E27FC236}">
              <a16:creationId xmlns:a16="http://schemas.microsoft.com/office/drawing/2014/main" id="{B795564B-9A06-4E55-BA3B-585C9CF759C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2" name="直線コネクタ 861">
          <a:extLst>
            <a:ext uri="{FF2B5EF4-FFF2-40B4-BE49-F238E27FC236}">
              <a16:creationId xmlns:a16="http://schemas.microsoft.com/office/drawing/2014/main" id="{208B5B3C-B24F-4DC2-9586-12FE5A9ED68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3" name="テキスト ボックス 862">
          <a:extLst>
            <a:ext uri="{FF2B5EF4-FFF2-40B4-BE49-F238E27FC236}">
              <a16:creationId xmlns:a16="http://schemas.microsoft.com/office/drawing/2014/main" id="{0A730B94-19BA-43F9-AC5B-FDB4BF327DC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4" name="直線コネクタ 863">
          <a:extLst>
            <a:ext uri="{FF2B5EF4-FFF2-40B4-BE49-F238E27FC236}">
              <a16:creationId xmlns:a16="http://schemas.microsoft.com/office/drawing/2014/main" id="{7464DD05-E746-4008-8FA4-78030D003AF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5" name="テキスト ボックス 864">
          <a:extLst>
            <a:ext uri="{FF2B5EF4-FFF2-40B4-BE49-F238E27FC236}">
              <a16:creationId xmlns:a16="http://schemas.microsoft.com/office/drawing/2014/main" id="{25870881-B396-4BD5-9395-628BB5519CD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6" name="直線コネクタ 865">
          <a:extLst>
            <a:ext uri="{FF2B5EF4-FFF2-40B4-BE49-F238E27FC236}">
              <a16:creationId xmlns:a16="http://schemas.microsoft.com/office/drawing/2014/main" id="{36D55E75-87BA-432F-BDB8-77105F332F2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67" name="テキスト ボックス 866">
          <a:extLst>
            <a:ext uri="{FF2B5EF4-FFF2-40B4-BE49-F238E27FC236}">
              <a16:creationId xmlns:a16="http://schemas.microsoft.com/office/drawing/2014/main" id="{744A0B81-C71D-4C14-8A89-AB6B2C2D0AAD}"/>
            </a:ext>
          </a:extLst>
        </xdr:cNvPr>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8" name="直線コネクタ 867">
          <a:extLst>
            <a:ext uri="{FF2B5EF4-FFF2-40B4-BE49-F238E27FC236}">
              <a16:creationId xmlns:a16="http://schemas.microsoft.com/office/drawing/2014/main" id="{82607FFE-D840-466A-96A4-2ADE9115F6F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9" name="テキスト ボックス 868">
          <a:extLst>
            <a:ext uri="{FF2B5EF4-FFF2-40B4-BE49-F238E27FC236}">
              <a16:creationId xmlns:a16="http://schemas.microsoft.com/office/drawing/2014/main" id="{E2E5D2E4-2EF5-4F28-BC2C-456A2F8706E5}"/>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70" name="【公民館】&#10;有形固定資産減価償却率グラフ枠">
          <a:extLst>
            <a:ext uri="{FF2B5EF4-FFF2-40B4-BE49-F238E27FC236}">
              <a16:creationId xmlns:a16="http://schemas.microsoft.com/office/drawing/2014/main" id="{AB0300A3-8E1D-459E-8B77-31AE9613F11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138249</xdr:rowOff>
    </xdr:from>
    <xdr:to>
      <xdr:col>85</xdr:col>
      <xdr:colOff>126364</xdr:colOff>
      <xdr:row>109</xdr:row>
      <xdr:rowOff>5987</xdr:rowOff>
    </xdr:to>
    <xdr:cxnSp macro="">
      <xdr:nvCxnSpPr>
        <xdr:cNvPr id="871" name="直線コネクタ 870">
          <a:extLst>
            <a:ext uri="{FF2B5EF4-FFF2-40B4-BE49-F238E27FC236}">
              <a16:creationId xmlns:a16="http://schemas.microsoft.com/office/drawing/2014/main" id="{049EFB32-0E40-433D-A063-AC698AC467B4}"/>
            </a:ext>
          </a:extLst>
        </xdr:cNvPr>
        <xdr:cNvCxnSpPr/>
      </xdr:nvCxnSpPr>
      <xdr:spPr>
        <a:xfrm flipV="1">
          <a:off x="16318864" y="17283249"/>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9814</xdr:rowOff>
    </xdr:from>
    <xdr:ext cx="405111" cy="259045"/>
    <xdr:sp macro="" textlink="">
      <xdr:nvSpPr>
        <xdr:cNvPr id="872" name="【公民館】&#10;有形固定資産減価償却率最小値テキスト">
          <a:extLst>
            <a:ext uri="{FF2B5EF4-FFF2-40B4-BE49-F238E27FC236}">
              <a16:creationId xmlns:a16="http://schemas.microsoft.com/office/drawing/2014/main" id="{6877B71E-6BCB-4C8D-8CA9-638F81B539D7}"/>
            </a:ext>
          </a:extLst>
        </xdr:cNvPr>
        <xdr:cNvSpPr txBox="1"/>
      </xdr:nvSpPr>
      <xdr:spPr>
        <a:xfrm>
          <a:off x="16357600" y="1869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5987</xdr:rowOff>
    </xdr:from>
    <xdr:to>
      <xdr:col>86</xdr:col>
      <xdr:colOff>25400</xdr:colOff>
      <xdr:row>109</xdr:row>
      <xdr:rowOff>5987</xdr:rowOff>
    </xdr:to>
    <xdr:cxnSp macro="">
      <xdr:nvCxnSpPr>
        <xdr:cNvPr id="873" name="直線コネクタ 872">
          <a:extLst>
            <a:ext uri="{FF2B5EF4-FFF2-40B4-BE49-F238E27FC236}">
              <a16:creationId xmlns:a16="http://schemas.microsoft.com/office/drawing/2014/main" id="{97B6E6FC-6FFE-44EC-BBA0-51EBF058DE6F}"/>
            </a:ext>
          </a:extLst>
        </xdr:cNvPr>
        <xdr:cNvCxnSpPr/>
      </xdr:nvCxnSpPr>
      <xdr:spPr>
        <a:xfrm>
          <a:off x="16230600" y="1869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84926</xdr:rowOff>
    </xdr:from>
    <xdr:ext cx="405111" cy="259045"/>
    <xdr:sp macro="" textlink="">
      <xdr:nvSpPr>
        <xdr:cNvPr id="874" name="【公民館】&#10;有形固定資産減価償却率最大値テキスト">
          <a:extLst>
            <a:ext uri="{FF2B5EF4-FFF2-40B4-BE49-F238E27FC236}">
              <a16:creationId xmlns:a16="http://schemas.microsoft.com/office/drawing/2014/main" id="{6D75E0F8-9B67-4762-879C-AD7F0F9C4B1F}"/>
            </a:ext>
          </a:extLst>
        </xdr:cNvPr>
        <xdr:cNvSpPr txBox="1"/>
      </xdr:nvSpPr>
      <xdr:spPr>
        <a:xfrm>
          <a:off x="16357600" y="1705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138249</xdr:rowOff>
    </xdr:from>
    <xdr:to>
      <xdr:col>86</xdr:col>
      <xdr:colOff>25400</xdr:colOff>
      <xdr:row>100</xdr:row>
      <xdr:rowOff>138249</xdr:rowOff>
    </xdr:to>
    <xdr:cxnSp macro="">
      <xdr:nvCxnSpPr>
        <xdr:cNvPr id="875" name="直線コネクタ 874">
          <a:extLst>
            <a:ext uri="{FF2B5EF4-FFF2-40B4-BE49-F238E27FC236}">
              <a16:creationId xmlns:a16="http://schemas.microsoft.com/office/drawing/2014/main" id="{931B1A48-EB6C-44FC-AD63-E042ED91B36B}"/>
            </a:ext>
          </a:extLst>
        </xdr:cNvPr>
        <xdr:cNvCxnSpPr/>
      </xdr:nvCxnSpPr>
      <xdr:spPr>
        <a:xfrm>
          <a:off x="16230600" y="1728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98896</xdr:rowOff>
    </xdr:from>
    <xdr:ext cx="405111" cy="259045"/>
    <xdr:sp macro="" textlink="">
      <xdr:nvSpPr>
        <xdr:cNvPr id="876" name="【公民館】&#10;有形固定資産減価償却率平均値テキスト">
          <a:extLst>
            <a:ext uri="{FF2B5EF4-FFF2-40B4-BE49-F238E27FC236}">
              <a16:creationId xmlns:a16="http://schemas.microsoft.com/office/drawing/2014/main" id="{8ECACBBA-4F1D-4979-A3C7-B37206297B72}"/>
            </a:ext>
          </a:extLst>
        </xdr:cNvPr>
        <xdr:cNvSpPr txBox="1"/>
      </xdr:nvSpPr>
      <xdr:spPr>
        <a:xfrm>
          <a:off x="16357600" y="1792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877" name="フローチャート: 判断 876">
          <a:extLst>
            <a:ext uri="{FF2B5EF4-FFF2-40B4-BE49-F238E27FC236}">
              <a16:creationId xmlns:a16="http://schemas.microsoft.com/office/drawing/2014/main" id="{E8CEA3B5-9574-4813-9664-892718741609}"/>
            </a:ext>
          </a:extLst>
        </xdr:cNvPr>
        <xdr:cNvSpPr/>
      </xdr:nvSpPr>
      <xdr:spPr>
        <a:xfrm>
          <a:off x="162687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144599</xdr:rowOff>
    </xdr:from>
    <xdr:to>
      <xdr:col>81</xdr:col>
      <xdr:colOff>101600</xdr:colOff>
      <xdr:row>106</xdr:row>
      <xdr:rowOff>74749</xdr:rowOff>
    </xdr:to>
    <xdr:sp macro="" textlink="">
      <xdr:nvSpPr>
        <xdr:cNvPr id="878" name="フローチャート: 判断 877">
          <a:extLst>
            <a:ext uri="{FF2B5EF4-FFF2-40B4-BE49-F238E27FC236}">
              <a16:creationId xmlns:a16="http://schemas.microsoft.com/office/drawing/2014/main" id="{36AFBE9E-90B0-49A3-939B-AD981C37B6B4}"/>
            </a:ext>
          </a:extLst>
        </xdr:cNvPr>
        <xdr:cNvSpPr/>
      </xdr:nvSpPr>
      <xdr:spPr>
        <a:xfrm>
          <a:off x="15430500" y="1814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102144</xdr:rowOff>
    </xdr:from>
    <xdr:to>
      <xdr:col>76</xdr:col>
      <xdr:colOff>165100</xdr:colOff>
      <xdr:row>106</xdr:row>
      <xdr:rowOff>32294</xdr:rowOff>
    </xdr:to>
    <xdr:sp macro="" textlink="">
      <xdr:nvSpPr>
        <xdr:cNvPr id="879" name="フローチャート: 判断 878">
          <a:extLst>
            <a:ext uri="{FF2B5EF4-FFF2-40B4-BE49-F238E27FC236}">
              <a16:creationId xmlns:a16="http://schemas.microsoft.com/office/drawing/2014/main" id="{021D16DD-ECA8-4557-A4FE-066A6915AB67}"/>
            </a:ext>
          </a:extLst>
        </xdr:cNvPr>
        <xdr:cNvSpPr/>
      </xdr:nvSpPr>
      <xdr:spPr>
        <a:xfrm>
          <a:off x="14541500" y="181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49893</xdr:rowOff>
    </xdr:from>
    <xdr:to>
      <xdr:col>72</xdr:col>
      <xdr:colOff>38100</xdr:colOff>
      <xdr:row>105</xdr:row>
      <xdr:rowOff>151493</xdr:rowOff>
    </xdr:to>
    <xdr:sp macro="" textlink="">
      <xdr:nvSpPr>
        <xdr:cNvPr id="880" name="フローチャート: 判断 879">
          <a:extLst>
            <a:ext uri="{FF2B5EF4-FFF2-40B4-BE49-F238E27FC236}">
              <a16:creationId xmlns:a16="http://schemas.microsoft.com/office/drawing/2014/main" id="{E8391425-B049-4917-AFC2-7509448D2C8D}"/>
            </a:ext>
          </a:extLst>
        </xdr:cNvPr>
        <xdr:cNvSpPr/>
      </xdr:nvSpPr>
      <xdr:spPr>
        <a:xfrm>
          <a:off x="13652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36830</xdr:rowOff>
    </xdr:from>
    <xdr:to>
      <xdr:col>67</xdr:col>
      <xdr:colOff>101600</xdr:colOff>
      <xdr:row>105</xdr:row>
      <xdr:rowOff>138430</xdr:rowOff>
    </xdr:to>
    <xdr:sp macro="" textlink="">
      <xdr:nvSpPr>
        <xdr:cNvPr id="881" name="フローチャート: 判断 880">
          <a:extLst>
            <a:ext uri="{FF2B5EF4-FFF2-40B4-BE49-F238E27FC236}">
              <a16:creationId xmlns:a16="http://schemas.microsoft.com/office/drawing/2014/main" id="{8DCC4726-6D94-473B-B132-B2DEC10576D3}"/>
            </a:ext>
          </a:extLst>
        </xdr:cNvPr>
        <xdr:cNvSpPr/>
      </xdr:nvSpPr>
      <xdr:spPr>
        <a:xfrm>
          <a:off x="12763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8E658CBF-B36F-45F6-AB89-1ECF244BD1D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03DED587-7C43-4F53-B782-C26187430C0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7CBFC8A5-68C6-4D88-814D-2A2E7C41E85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747A1111-1F49-4087-A223-841952CDACB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B1502B2F-C6FF-4396-9CFC-388C43C15CA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126637</xdr:rowOff>
    </xdr:from>
    <xdr:to>
      <xdr:col>85</xdr:col>
      <xdr:colOff>177800</xdr:colOff>
      <xdr:row>109</xdr:row>
      <xdr:rowOff>56787</xdr:rowOff>
    </xdr:to>
    <xdr:sp macro="" textlink="">
      <xdr:nvSpPr>
        <xdr:cNvPr id="887" name="楕円 886">
          <a:extLst>
            <a:ext uri="{FF2B5EF4-FFF2-40B4-BE49-F238E27FC236}">
              <a16:creationId xmlns:a16="http://schemas.microsoft.com/office/drawing/2014/main" id="{B4B46582-E0B4-4025-8B9E-52D71ACFE878}"/>
            </a:ext>
          </a:extLst>
        </xdr:cNvPr>
        <xdr:cNvSpPr/>
      </xdr:nvSpPr>
      <xdr:spPr>
        <a:xfrm>
          <a:off x="16268700" y="1864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41564</xdr:rowOff>
    </xdr:from>
    <xdr:ext cx="405111" cy="259045"/>
    <xdr:sp macro="" textlink="">
      <xdr:nvSpPr>
        <xdr:cNvPr id="888" name="【公民館】&#10;有形固定資産減価償却率該当値テキスト">
          <a:extLst>
            <a:ext uri="{FF2B5EF4-FFF2-40B4-BE49-F238E27FC236}">
              <a16:creationId xmlns:a16="http://schemas.microsoft.com/office/drawing/2014/main" id="{F30A2A0B-E8DF-4F5D-8D9C-FC35EE41A3E6}"/>
            </a:ext>
          </a:extLst>
        </xdr:cNvPr>
        <xdr:cNvSpPr txBox="1"/>
      </xdr:nvSpPr>
      <xdr:spPr>
        <a:xfrm>
          <a:off x="16357600" y="18558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58057</xdr:rowOff>
    </xdr:from>
    <xdr:to>
      <xdr:col>81</xdr:col>
      <xdr:colOff>101600</xdr:colOff>
      <xdr:row>108</xdr:row>
      <xdr:rowOff>159657</xdr:rowOff>
    </xdr:to>
    <xdr:sp macro="" textlink="">
      <xdr:nvSpPr>
        <xdr:cNvPr id="889" name="楕円 888">
          <a:extLst>
            <a:ext uri="{FF2B5EF4-FFF2-40B4-BE49-F238E27FC236}">
              <a16:creationId xmlns:a16="http://schemas.microsoft.com/office/drawing/2014/main" id="{14564EBC-5BB5-4274-8820-BEEE874E9AF3}"/>
            </a:ext>
          </a:extLst>
        </xdr:cNvPr>
        <xdr:cNvSpPr/>
      </xdr:nvSpPr>
      <xdr:spPr>
        <a:xfrm>
          <a:off x="15430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108857</xdr:rowOff>
    </xdr:from>
    <xdr:to>
      <xdr:col>85</xdr:col>
      <xdr:colOff>127000</xdr:colOff>
      <xdr:row>109</xdr:row>
      <xdr:rowOff>5987</xdr:rowOff>
    </xdr:to>
    <xdr:cxnSp macro="">
      <xdr:nvCxnSpPr>
        <xdr:cNvPr id="890" name="直線コネクタ 889">
          <a:extLst>
            <a:ext uri="{FF2B5EF4-FFF2-40B4-BE49-F238E27FC236}">
              <a16:creationId xmlns:a16="http://schemas.microsoft.com/office/drawing/2014/main" id="{CA8338C8-648A-41B4-809F-AA22536B158A}"/>
            </a:ext>
          </a:extLst>
        </xdr:cNvPr>
        <xdr:cNvCxnSpPr/>
      </xdr:nvCxnSpPr>
      <xdr:spPr>
        <a:xfrm>
          <a:off x="15481300" y="18625457"/>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2539</xdr:rowOff>
    </xdr:from>
    <xdr:to>
      <xdr:col>76</xdr:col>
      <xdr:colOff>165100</xdr:colOff>
      <xdr:row>108</xdr:row>
      <xdr:rowOff>104139</xdr:rowOff>
    </xdr:to>
    <xdr:sp macro="" textlink="">
      <xdr:nvSpPr>
        <xdr:cNvPr id="891" name="楕円 890">
          <a:extLst>
            <a:ext uri="{FF2B5EF4-FFF2-40B4-BE49-F238E27FC236}">
              <a16:creationId xmlns:a16="http://schemas.microsoft.com/office/drawing/2014/main" id="{37ED6803-EA85-4C09-BA85-2A3AF825AE5D}"/>
            </a:ext>
          </a:extLst>
        </xdr:cNvPr>
        <xdr:cNvSpPr/>
      </xdr:nvSpPr>
      <xdr:spPr>
        <a:xfrm>
          <a:off x="14541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53339</xdr:rowOff>
    </xdr:from>
    <xdr:to>
      <xdr:col>81</xdr:col>
      <xdr:colOff>50800</xdr:colOff>
      <xdr:row>108</xdr:row>
      <xdr:rowOff>108857</xdr:rowOff>
    </xdr:to>
    <xdr:cxnSp macro="">
      <xdr:nvCxnSpPr>
        <xdr:cNvPr id="892" name="直線コネクタ 891">
          <a:extLst>
            <a:ext uri="{FF2B5EF4-FFF2-40B4-BE49-F238E27FC236}">
              <a16:creationId xmlns:a16="http://schemas.microsoft.com/office/drawing/2014/main" id="{9FF6C7E2-6BF7-4896-BC06-28B0DE07CD48}"/>
            </a:ext>
          </a:extLst>
        </xdr:cNvPr>
        <xdr:cNvCxnSpPr/>
      </xdr:nvCxnSpPr>
      <xdr:spPr>
        <a:xfrm>
          <a:off x="14592300" y="18569939"/>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105411</xdr:rowOff>
    </xdr:from>
    <xdr:to>
      <xdr:col>72</xdr:col>
      <xdr:colOff>38100</xdr:colOff>
      <xdr:row>108</xdr:row>
      <xdr:rowOff>35561</xdr:rowOff>
    </xdr:to>
    <xdr:sp macro="" textlink="">
      <xdr:nvSpPr>
        <xdr:cNvPr id="893" name="楕円 892">
          <a:extLst>
            <a:ext uri="{FF2B5EF4-FFF2-40B4-BE49-F238E27FC236}">
              <a16:creationId xmlns:a16="http://schemas.microsoft.com/office/drawing/2014/main" id="{B29D1C36-64D6-4127-8F2D-4C3BA80FCFC3}"/>
            </a:ext>
          </a:extLst>
        </xdr:cNvPr>
        <xdr:cNvSpPr/>
      </xdr:nvSpPr>
      <xdr:spPr>
        <a:xfrm>
          <a:off x="13652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156211</xdr:rowOff>
    </xdr:from>
    <xdr:to>
      <xdr:col>76</xdr:col>
      <xdr:colOff>114300</xdr:colOff>
      <xdr:row>108</xdr:row>
      <xdr:rowOff>53339</xdr:rowOff>
    </xdr:to>
    <xdr:cxnSp macro="">
      <xdr:nvCxnSpPr>
        <xdr:cNvPr id="894" name="直線コネクタ 893">
          <a:extLst>
            <a:ext uri="{FF2B5EF4-FFF2-40B4-BE49-F238E27FC236}">
              <a16:creationId xmlns:a16="http://schemas.microsoft.com/office/drawing/2014/main" id="{60DF352B-3697-4F5A-B626-D58D95BFA759}"/>
            </a:ext>
          </a:extLst>
        </xdr:cNvPr>
        <xdr:cNvCxnSpPr/>
      </xdr:nvCxnSpPr>
      <xdr:spPr>
        <a:xfrm>
          <a:off x="13703300" y="185013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40095</xdr:rowOff>
    </xdr:from>
    <xdr:to>
      <xdr:col>67</xdr:col>
      <xdr:colOff>101600</xdr:colOff>
      <xdr:row>107</xdr:row>
      <xdr:rowOff>141695</xdr:rowOff>
    </xdr:to>
    <xdr:sp macro="" textlink="">
      <xdr:nvSpPr>
        <xdr:cNvPr id="895" name="楕円 894">
          <a:extLst>
            <a:ext uri="{FF2B5EF4-FFF2-40B4-BE49-F238E27FC236}">
              <a16:creationId xmlns:a16="http://schemas.microsoft.com/office/drawing/2014/main" id="{418E39F8-A09A-435C-A55E-45771EDD4010}"/>
            </a:ext>
          </a:extLst>
        </xdr:cNvPr>
        <xdr:cNvSpPr/>
      </xdr:nvSpPr>
      <xdr:spPr>
        <a:xfrm>
          <a:off x="12763500" y="183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90895</xdr:rowOff>
    </xdr:from>
    <xdr:to>
      <xdr:col>71</xdr:col>
      <xdr:colOff>177800</xdr:colOff>
      <xdr:row>107</xdr:row>
      <xdr:rowOff>156211</xdr:rowOff>
    </xdr:to>
    <xdr:cxnSp macro="">
      <xdr:nvCxnSpPr>
        <xdr:cNvPr id="896" name="直線コネクタ 895">
          <a:extLst>
            <a:ext uri="{FF2B5EF4-FFF2-40B4-BE49-F238E27FC236}">
              <a16:creationId xmlns:a16="http://schemas.microsoft.com/office/drawing/2014/main" id="{EC75D8C3-C516-4F0E-BE38-44F0A53F7A89}"/>
            </a:ext>
          </a:extLst>
        </xdr:cNvPr>
        <xdr:cNvCxnSpPr/>
      </xdr:nvCxnSpPr>
      <xdr:spPr>
        <a:xfrm>
          <a:off x="12814300" y="18436045"/>
          <a:ext cx="889000" cy="6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91276</xdr:rowOff>
    </xdr:from>
    <xdr:ext cx="405111" cy="259045"/>
    <xdr:sp macro="" textlink="">
      <xdr:nvSpPr>
        <xdr:cNvPr id="897" name="n_1aveValue【公民館】&#10;有形固定資産減価償却率">
          <a:extLst>
            <a:ext uri="{FF2B5EF4-FFF2-40B4-BE49-F238E27FC236}">
              <a16:creationId xmlns:a16="http://schemas.microsoft.com/office/drawing/2014/main" id="{BC3CC4FB-7A61-43CA-B799-836570EC29CC}"/>
            </a:ext>
          </a:extLst>
        </xdr:cNvPr>
        <xdr:cNvSpPr txBox="1"/>
      </xdr:nvSpPr>
      <xdr:spPr>
        <a:xfrm>
          <a:off x="15266044" y="1792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48821</xdr:rowOff>
    </xdr:from>
    <xdr:ext cx="405111" cy="259045"/>
    <xdr:sp macro="" textlink="">
      <xdr:nvSpPr>
        <xdr:cNvPr id="898" name="n_2aveValue【公民館】&#10;有形固定資産減価償却率">
          <a:extLst>
            <a:ext uri="{FF2B5EF4-FFF2-40B4-BE49-F238E27FC236}">
              <a16:creationId xmlns:a16="http://schemas.microsoft.com/office/drawing/2014/main" id="{D9E46697-840E-4838-846B-EE913B716088}"/>
            </a:ext>
          </a:extLst>
        </xdr:cNvPr>
        <xdr:cNvSpPr txBox="1"/>
      </xdr:nvSpPr>
      <xdr:spPr>
        <a:xfrm>
          <a:off x="14389744" y="1787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168020</xdr:rowOff>
    </xdr:from>
    <xdr:ext cx="405111" cy="259045"/>
    <xdr:sp macro="" textlink="">
      <xdr:nvSpPr>
        <xdr:cNvPr id="899" name="n_3aveValue【公民館】&#10;有形固定資産減価償却率">
          <a:extLst>
            <a:ext uri="{FF2B5EF4-FFF2-40B4-BE49-F238E27FC236}">
              <a16:creationId xmlns:a16="http://schemas.microsoft.com/office/drawing/2014/main" id="{A569FA96-64C2-41FF-A294-C933940BD77B}"/>
            </a:ext>
          </a:extLst>
        </xdr:cNvPr>
        <xdr:cNvSpPr txBox="1"/>
      </xdr:nvSpPr>
      <xdr:spPr>
        <a:xfrm>
          <a:off x="13500744" y="1782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154957</xdr:rowOff>
    </xdr:from>
    <xdr:ext cx="405111" cy="259045"/>
    <xdr:sp macro="" textlink="">
      <xdr:nvSpPr>
        <xdr:cNvPr id="900" name="n_4aveValue【公民館】&#10;有形固定資産減価償却率">
          <a:extLst>
            <a:ext uri="{FF2B5EF4-FFF2-40B4-BE49-F238E27FC236}">
              <a16:creationId xmlns:a16="http://schemas.microsoft.com/office/drawing/2014/main" id="{B3DF2639-1ED8-4CD7-8616-87D46638BD17}"/>
            </a:ext>
          </a:extLst>
        </xdr:cNvPr>
        <xdr:cNvSpPr txBox="1"/>
      </xdr:nvSpPr>
      <xdr:spPr>
        <a:xfrm>
          <a:off x="12611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150784</xdr:rowOff>
    </xdr:from>
    <xdr:ext cx="405111" cy="259045"/>
    <xdr:sp macro="" textlink="">
      <xdr:nvSpPr>
        <xdr:cNvPr id="901" name="n_1mainValue【公民館】&#10;有形固定資産減価償却率">
          <a:extLst>
            <a:ext uri="{FF2B5EF4-FFF2-40B4-BE49-F238E27FC236}">
              <a16:creationId xmlns:a16="http://schemas.microsoft.com/office/drawing/2014/main" id="{94D7DDA1-0AD0-43E5-9A3A-0E62D42EC44F}"/>
            </a:ext>
          </a:extLst>
        </xdr:cNvPr>
        <xdr:cNvSpPr txBox="1"/>
      </xdr:nvSpPr>
      <xdr:spPr>
        <a:xfrm>
          <a:off x="15266044" y="1866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95266</xdr:rowOff>
    </xdr:from>
    <xdr:ext cx="405111" cy="259045"/>
    <xdr:sp macro="" textlink="">
      <xdr:nvSpPr>
        <xdr:cNvPr id="902" name="n_2mainValue【公民館】&#10;有形固定資産減価償却率">
          <a:extLst>
            <a:ext uri="{FF2B5EF4-FFF2-40B4-BE49-F238E27FC236}">
              <a16:creationId xmlns:a16="http://schemas.microsoft.com/office/drawing/2014/main" id="{169B035C-0678-4B3A-81AA-148905AEFAC0}"/>
            </a:ext>
          </a:extLst>
        </xdr:cNvPr>
        <xdr:cNvSpPr txBox="1"/>
      </xdr:nvSpPr>
      <xdr:spPr>
        <a:xfrm>
          <a:off x="14389744" y="1861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26688</xdr:rowOff>
    </xdr:from>
    <xdr:ext cx="405111" cy="259045"/>
    <xdr:sp macro="" textlink="">
      <xdr:nvSpPr>
        <xdr:cNvPr id="903" name="n_3mainValue【公民館】&#10;有形固定資産減価償却率">
          <a:extLst>
            <a:ext uri="{FF2B5EF4-FFF2-40B4-BE49-F238E27FC236}">
              <a16:creationId xmlns:a16="http://schemas.microsoft.com/office/drawing/2014/main" id="{0C3CAB38-9010-49F8-BFA5-33332CE6AA79}"/>
            </a:ext>
          </a:extLst>
        </xdr:cNvPr>
        <xdr:cNvSpPr txBox="1"/>
      </xdr:nvSpPr>
      <xdr:spPr>
        <a:xfrm>
          <a:off x="13500744" y="1854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132822</xdr:rowOff>
    </xdr:from>
    <xdr:ext cx="405111" cy="259045"/>
    <xdr:sp macro="" textlink="">
      <xdr:nvSpPr>
        <xdr:cNvPr id="904" name="n_4mainValue【公民館】&#10;有形固定資産減価償却率">
          <a:extLst>
            <a:ext uri="{FF2B5EF4-FFF2-40B4-BE49-F238E27FC236}">
              <a16:creationId xmlns:a16="http://schemas.microsoft.com/office/drawing/2014/main" id="{FF5E45B7-6071-465F-8972-7FE625C568A6}"/>
            </a:ext>
          </a:extLst>
        </xdr:cNvPr>
        <xdr:cNvSpPr txBox="1"/>
      </xdr:nvSpPr>
      <xdr:spPr>
        <a:xfrm>
          <a:off x="12611744" y="1847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5" name="正方形/長方形 904">
          <a:extLst>
            <a:ext uri="{FF2B5EF4-FFF2-40B4-BE49-F238E27FC236}">
              <a16:creationId xmlns:a16="http://schemas.microsoft.com/office/drawing/2014/main" id="{FAD16508-5138-4180-B7EF-6D250835E2D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6" name="正方形/長方形 905">
          <a:extLst>
            <a:ext uri="{FF2B5EF4-FFF2-40B4-BE49-F238E27FC236}">
              <a16:creationId xmlns:a16="http://schemas.microsoft.com/office/drawing/2014/main" id="{3FD2F253-04A4-41B0-B3FE-7B71AB0DBA5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7" name="正方形/長方形 906">
          <a:extLst>
            <a:ext uri="{FF2B5EF4-FFF2-40B4-BE49-F238E27FC236}">
              <a16:creationId xmlns:a16="http://schemas.microsoft.com/office/drawing/2014/main" id="{20C16E02-0A5B-4E47-AFE9-54E8D8D9298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8" name="正方形/長方形 907">
          <a:extLst>
            <a:ext uri="{FF2B5EF4-FFF2-40B4-BE49-F238E27FC236}">
              <a16:creationId xmlns:a16="http://schemas.microsoft.com/office/drawing/2014/main" id="{6CCCDDA0-2C3E-4867-845B-97839665B18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9" name="正方形/長方形 908">
          <a:extLst>
            <a:ext uri="{FF2B5EF4-FFF2-40B4-BE49-F238E27FC236}">
              <a16:creationId xmlns:a16="http://schemas.microsoft.com/office/drawing/2014/main" id="{4F7271D5-628A-4F4B-A459-AA6B3532DDB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0" name="正方形/長方形 909">
          <a:extLst>
            <a:ext uri="{FF2B5EF4-FFF2-40B4-BE49-F238E27FC236}">
              <a16:creationId xmlns:a16="http://schemas.microsoft.com/office/drawing/2014/main" id="{A0D12A9A-B4E8-453E-8A54-579A3F9F40A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1" name="正方形/長方形 910">
          <a:extLst>
            <a:ext uri="{FF2B5EF4-FFF2-40B4-BE49-F238E27FC236}">
              <a16:creationId xmlns:a16="http://schemas.microsoft.com/office/drawing/2014/main" id="{3FA0111E-E9DC-4F6E-91FF-DAC550A0560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2" name="正方形/長方形 911">
          <a:extLst>
            <a:ext uri="{FF2B5EF4-FFF2-40B4-BE49-F238E27FC236}">
              <a16:creationId xmlns:a16="http://schemas.microsoft.com/office/drawing/2014/main" id="{53088027-4A01-4F22-AEF5-C8802686F63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3" name="テキスト ボックス 912">
          <a:extLst>
            <a:ext uri="{FF2B5EF4-FFF2-40B4-BE49-F238E27FC236}">
              <a16:creationId xmlns:a16="http://schemas.microsoft.com/office/drawing/2014/main" id="{15807A61-E23D-4CA1-A802-3653A39BD05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4" name="直線コネクタ 913">
          <a:extLst>
            <a:ext uri="{FF2B5EF4-FFF2-40B4-BE49-F238E27FC236}">
              <a16:creationId xmlns:a16="http://schemas.microsoft.com/office/drawing/2014/main" id="{A86C329B-7812-4341-B6B1-4479EDA60D0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15" name="直線コネクタ 914">
          <a:extLst>
            <a:ext uri="{FF2B5EF4-FFF2-40B4-BE49-F238E27FC236}">
              <a16:creationId xmlns:a16="http://schemas.microsoft.com/office/drawing/2014/main" id="{D98309A1-6EDA-4C38-9CF8-A8718A550DA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6" name="テキスト ボックス 915">
          <a:extLst>
            <a:ext uri="{FF2B5EF4-FFF2-40B4-BE49-F238E27FC236}">
              <a16:creationId xmlns:a16="http://schemas.microsoft.com/office/drawing/2014/main" id="{779E7450-A9A4-41B1-829A-F747ED38F49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7" name="直線コネクタ 916">
          <a:extLst>
            <a:ext uri="{FF2B5EF4-FFF2-40B4-BE49-F238E27FC236}">
              <a16:creationId xmlns:a16="http://schemas.microsoft.com/office/drawing/2014/main" id="{D03C02E8-001A-411D-8090-FB52E69CC7A8}"/>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8" name="テキスト ボックス 917">
          <a:extLst>
            <a:ext uri="{FF2B5EF4-FFF2-40B4-BE49-F238E27FC236}">
              <a16:creationId xmlns:a16="http://schemas.microsoft.com/office/drawing/2014/main" id="{EF8B72E8-7ED5-4CB4-A104-1927EFDDC62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9" name="直線コネクタ 918">
          <a:extLst>
            <a:ext uri="{FF2B5EF4-FFF2-40B4-BE49-F238E27FC236}">
              <a16:creationId xmlns:a16="http://schemas.microsoft.com/office/drawing/2014/main" id="{3D038174-A9FC-47F5-8CA2-9D33C77B991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20" name="テキスト ボックス 919">
          <a:extLst>
            <a:ext uri="{FF2B5EF4-FFF2-40B4-BE49-F238E27FC236}">
              <a16:creationId xmlns:a16="http://schemas.microsoft.com/office/drawing/2014/main" id="{F373F987-B727-4C36-9F5A-EF49EA94E8D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21" name="直線コネクタ 920">
          <a:extLst>
            <a:ext uri="{FF2B5EF4-FFF2-40B4-BE49-F238E27FC236}">
              <a16:creationId xmlns:a16="http://schemas.microsoft.com/office/drawing/2014/main" id="{77654B7F-0650-4D62-AD47-46414CC88242}"/>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2" name="テキスト ボックス 921">
          <a:extLst>
            <a:ext uri="{FF2B5EF4-FFF2-40B4-BE49-F238E27FC236}">
              <a16:creationId xmlns:a16="http://schemas.microsoft.com/office/drawing/2014/main" id="{A3F0DD96-7DC0-4E0C-8538-4BE9B666BE0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690D4789-BD16-4B5F-876C-279DA39A8D4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BDE5EA0D-282F-4D9A-948E-03C1FDD7851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公民館】&#10;一人当たり面積グラフ枠">
          <a:extLst>
            <a:ext uri="{FF2B5EF4-FFF2-40B4-BE49-F238E27FC236}">
              <a16:creationId xmlns:a16="http://schemas.microsoft.com/office/drawing/2014/main" id="{D254D042-4EBC-41D4-BDE8-794EE81ADBE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142494</xdr:rowOff>
    </xdr:from>
    <xdr:to>
      <xdr:col>116</xdr:col>
      <xdr:colOff>62864</xdr:colOff>
      <xdr:row>108</xdr:row>
      <xdr:rowOff>67056</xdr:rowOff>
    </xdr:to>
    <xdr:cxnSp macro="">
      <xdr:nvCxnSpPr>
        <xdr:cNvPr id="926" name="直線コネクタ 925">
          <a:extLst>
            <a:ext uri="{FF2B5EF4-FFF2-40B4-BE49-F238E27FC236}">
              <a16:creationId xmlns:a16="http://schemas.microsoft.com/office/drawing/2014/main" id="{2F7F1889-1E6E-4E06-ACBE-02A7D0BAAB51}"/>
            </a:ext>
          </a:extLst>
        </xdr:cNvPr>
        <xdr:cNvCxnSpPr/>
      </xdr:nvCxnSpPr>
      <xdr:spPr>
        <a:xfrm flipV="1">
          <a:off x="22160864" y="1745894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927" name="【公民館】&#10;一人当たり面積最小値テキスト">
          <a:extLst>
            <a:ext uri="{FF2B5EF4-FFF2-40B4-BE49-F238E27FC236}">
              <a16:creationId xmlns:a16="http://schemas.microsoft.com/office/drawing/2014/main" id="{AD821D9A-FBE4-4529-8F93-E4ED70F4357D}"/>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928" name="直線コネクタ 927">
          <a:extLst>
            <a:ext uri="{FF2B5EF4-FFF2-40B4-BE49-F238E27FC236}">
              <a16:creationId xmlns:a16="http://schemas.microsoft.com/office/drawing/2014/main" id="{0BCCC752-3ACD-48C2-8276-023A80672DFB}"/>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89171</xdr:rowOff>
    </xdr:from>
    <xdr:ext cx="469744" cy="259045"/>
    <xdr:sp macro="" textlink="">
      <xdr:nvSpPr>
        <xdr:cNvPr id="929" name="【公民館】&#10;一人当たり面積最大値テキスト">
          <a:extLst>
            <a:ext uri="{FF2B5EF4-FFF2-40B4-BE49-F238E27FC236}">
              <a16:creationId xmlns:a16="http://schemas.microsoft.com/office/drawing/2014/main" id="{B719933E-460A-42C2-BDAC-FF473A8014D0}"/>
            </a:ext>
          </a:extLst>
        </xdr:cNvPr>
        <xdr:cNvSpPr txBox="1"/>
      </xdr:nvSpPr>
      <xdr:spPr>
        <a:xfrm>
          <a:off x="22199600" y="1723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142494</xdr:rowOff>
    </xdr:from>
    <xdr:to>
      <xdr:col>116</xdr:col>
      <xdr:colOff>152400</xdr:colOff>
      <xdr:row>101</xdr:row>
      <xdr:rowOff>142494</xdr:rowOff>
    </xdr:to>
    <xdr:cxnSp macro="">
      <xdr:nvCxnSpPr>
        <xdr:cNvPr id="930" name="直線コネクタ 929">
          <a:extLst>
            <a:ext uri="{FF2B5EF4-FFF2-40B4-BE49-F238E27FC236}">
              <a16:creationId xmlns:a16="http://schemas.microsoft.com/office/drawing/2014/main" id="{0A69D44A-16CE-493B-BEC9-939498BCB711}"/>
            </a:ext>
          </a:extLst>
        </xdr:cNvPr>
        <xdr:cNvCxnSpPr/>
      </xdr:nvCxnSpPr>
      <xdr:spPr>
        <a:xfrm>
          <a:off x="22072600" y="17458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164864</xdr:rowOff>
    </xdr:from>
    <xdr:ext cx="469744" cy="259045"/>
    <xdr:sp macro="" textlink="">
      <xdr:nvSpPr>
        <xdr:cNvPr id="931" name="【公民館】&#10;一人当たり面積平均値テキスト">
          <a:extLst>
            <a:ext uri="{FF2B5EF4-FFF2-40B4-BE49-F238E27FC236}">
              <a16:creationId xmlns:a16="http://schemas.microsoft.com/office/drawing/2014/main" id="{B8923810-7501-4D83-A079-BBB00A2FDA20}"/>
            </a:ext>
          </a:extLst>
        </xdr:cNvPr>
        <xdr:cNvSpPr txBox="1"/>
      </xdr:nvSpPr>
      <xdr:spPr>
        <a:xfrm>
          <a:off x="22199600" y="17995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141987</xdr:rowOff>
    </xdr:from>
    <xdr:to>
      <xdr:col>116</xdr:col>
      <xdr:colOff>114300</xdr:colOff>
      <xdr:row>106</xdr:row>
      <xdr:rowOff>72137</xdr:rowOff>
    </xdr:to>
    <xdr:sp macro="" textlink="">
      <xdr:nvSpPr>
        <xdr:cNvPr id="932" name="フローチャート: 判断 931">
          <a:extLst>
            <a:ext uri="{FF2B5EF4-FFF2-40B4-BE49-F238E27FC236}">
              <a16:creationId xmlns:a16="http://schemas.microsoft.com/office/drawing/2014/main" id="{24B585FF-A836-4C02-8476-C43A46BEB299}"/>
            </a:ext>
          </a:extLst>
        </xdr:cNvPr>
        <xdr:cNvSpPr/>
      </xdr:nvSpPr>
      <xdr:spPr>
        <a:xfrm>
          <a:off x="221107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933" name="フローチャート: 判断 932">
          <a:extLst>
            <a:ext uri="{FF2B5EF4-FFF2-40B4-BE49-F238E27FC236}">
              <a16:creationId xmlns:a16="http://schemas.microsoft.com/office/drawing/2014/main" id="{6CDDE1DC-5189-4D17-8D7D-A7B188E88A0A}"/>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934" name="フローチャート: 判断 933">
          <a:extLst>
            <a:ext uri="{FF2B5EF4-FFF2-40B4-BE49-F238E27FC236}">
              <a16:creationId xmlns:a16="http://schemas.microsoft.com/office/drawing/2014/main" id="{F5137037-B41D-4568-98C3-EE9E03F930B7}"/>
            </a:ext>
          </a:extLst>
        </xdr:cNvPr>
        <xdr:cNvSpPr/>
      </xdr:nvSpPr>
      <xdr:spPr>
        <a:xfrm>
          <a:off x="20383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935" name="フローチャート: 判断 934">
          <a:extLst>
            <a:ext uri="{FF2B5EF4-FFF2-40B4-BE49-F238E27FC236}">
              <a16:creationId xmlns:a16="http://schemas.microsoft.com/office/drawing/2014/main" id="{80D77B25-A916-460F-A8C1-3F1AD652D4B3}"/>
            </a:ext>
          </a:extLst>
        </xdr:cNvPr>
        <xdr:cNvSpPr/>
      </xdr:nvSpPr>
      <xdr:spPr>
        <a:xfrm>
          <a:off x="19494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936" name="フローチャート: 判断 935">
          <a:extLst>
            <a:ext uri="{FF2B5EF4-FFF2-40B4-BE49-F238E27FC236}">
              <a16:creationId xmlns:a16="http://schemas.microsoft.com/office/drawing/2014/main" id="{8DD50EAF-7153-4890-9CD4-096F07F8546C}"/>
            </a:ext>
          </a:extLst>
        </xdr:cNvPr>
        <xdr:cNvSpPr/>
      </xdr:nvSpPr>
      <xdr:spPr>
        <a:xfrm>
          <a:off x="18605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DB8AE7F0-A875-433F-9438-0E92A1E50C2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C7B3620A-65C2-423F-A0EC-9ED73F40995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63AB1F8C-AF2A-4823-A519-F2DDC7EF1C9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BB27E16C-CF62-4D34-BE3E-AEA6245AD44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F813D98A-914F-48DE-B7B2-DB86CFEAEB4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169418</xdr:rowOff>
    </xdr:from>
    <xdr:to>
      <xdr:col>116</xdr:col>
      <xdr:colOff>114300</xdr:colOff>
      <xdr:row>106</xdr:row>
      <xdr:rowOff>99568</xdr:rowOff>
    </xdr:to>
    <xdr:sp macro="" textlink="">
      <xdr:nvSpPr>
        <xdr:cNvPr id="942" name="楕円 941">
          <a:extLst>
            <a:ext uri="{FF2B5EF4-FFF2-40B4-BE49-F238E27FC236}">
              <a16:creationId xmlns:a16="http://schemas.microsoft.com/office/drawing/2014/main" id="{B65F3543-5C06-4BDE-8536-A1833DD455DD}"/>
            </a:ext>
          </a:extLst>
        </xdr:cNvPr>
        <xdr:cNvSpPr/>
      </xdr:nvSpPr>
      <xdr:spPr>
        <a:xfrm>
          <a:off x="22110700" y="1817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147845</xdr:rowOff>
    </xdr:from>
    <xdr:ext cx="469744" cy="259045"/>
    <xdr:sp macro="" textlink="">
      <xdr:nvSpPr>
        <xdr:cNvPr id="943" name="【公民館】&#10;一人当たり面積該当値テキスト">
          <a:extLst>
            <a:ext uri="{FF2B5EF4-FFF2-40B4-BE49-F238E27FC236}">
              <a16:creationId xmlns:a16="http://schemas.microsoft.com/office/drawing/2014/main" id="{7B377E09-ACDC-42EA-862E-A7D38D4A2FAD}"/>
            </a:ext>
          </a:extLst>
        </xdr:cNvPr>
        <xdr:cNvSpPr txBox="1"/>
      </xdr:nvSpPr>
      <xdr:spPr>
        <a:xfrm>
          <a:off x="22199600" y="18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169418</xdr:rowOff>
    </xdr:from>
    <xdr:to>
      <xdr:col>112</xdr:col>
      <xdr:colOff>38100</xdr:colOff>
      <xdr:row>106</xdr:row>
      <xdr:rowOff>99568</xdr:rowOff>
    </xdr:to>
    <xdr:sp macro="" textlink="">
      <xdr:nvSpPr>
        <xdr:cNvPr id="944" name="楕円 943">
          <a:extLst>
            <a:ext uri="{FF2B5EF4-FFF2-40B4-BE49-F238E27FC236}">
              <a16:creationId xmlns:a16="http://schemas.microsoft.com/office/drawing/2014/main" id="{54D10D95-315B-4682-BC50-A827AE42E165}"/>
            </a:ext>
          </a:extLst>
        </xdr:cNvPr>
        <xdr:cNvSpPr/>
      </xdr:nvSpPr>
      <xdr:spPr>
        <a:xfrm>
          <a:off x="21272500" y="1817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48768</xdr:rowOff>
    </xdr:from>
    <xdr:to>
      <xdr:col>116</xdr:col>
      <xdr:colOff>63500</xdr:colOff>
      <xdr:row>106</xdr:row>
      <xdr:rowOff>48768</xdr:rowOff>
    </xdr:to>
    <xdr:cxnSp macro="">
      <xdr:nvCxnSpPr>
        <xdr:cNvPr id="945" name="直線コネクタ 944">
          <a:extLst>
            <a:ext uri="{FF2B5EF4-FFF2-40B4-BE49-F238E27FC236}">
              <a16:creationId xmlns:a16="http://schemas.microsoft.com/office/drawing/2014/main" id="{30D1E2D7-27B6-4DD3-9649-6F60A09FC442}"/>
            </a:ext>
          </a:extLst>
        </xdr:cNvPr>
        <xdr:cNvCxnSpPr/>
      </xdr:nvCxnSpPr>
      <xdr:spPr>
        <a:xfrm>
          <a:off x="21323300" y="182224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146558</xdr:rowOff>
    </xdr:from>
    <xdr:to>
      <xdr:col>107</xdr:col>
      <xdr:colOff>101600</xdr:colOff>
      <xdr:row>106</xdr:row>
      <xdr:rowOff>76708</xdr:rowOff>
    </xdr:to>
    <xdr:sp macro="" textlink="">
      <xdr:nvSpPr>
        <xdr:cNvPr id="946" name="楕円 945">
          <a:extLst>
            <a:ext uri="{FF2B5EF4-FFF2-40B4-BE49-F238E27FC236}">
              <a16:creationId xmlns:a16="http://schemas.microsoft.com/office/drawing/2014/main" id="{7515EB2F-26B2-4227-A89E-706CA246464E}"/>
            </a:ext>
          </a:extLst>
        </xdr:cNvPr>
        <xdr:cNvSpPr/>
      </xdr:nvSpPr>
      <xdr:spPr>
        <a:xfrm>
          <a:off x="20383500" y="1814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25908</xdr:rowOff>
    </xdr:from>
    <xdr:to>
      <xdr:col>111</xdr:col>
      <xdr:colOff>177800</xdr:colOff>
      <xdr:row>106</xdr:row>
      <xdr:rowOff>48768</xdr:rowOff>
    </xdr:to>
    <xdr:cxnSp macro="">
      <xdr:nvCxnSpPr>
        <xdr:cNvPr id="947" name="直線コネクタ 946">
          <a:extLst>
            <a:ext uri="{FF2B5EF4-FFF2-40B4-BE49-F238E27FC236}">
              <a16:creationId xmlns:a16="http://schemas.microsoft.com/office/drawing/2014/main" id="{9E2A4443-F360-4557-A8A0-797AD180393F}"/>
            </a:ext>
          </a:extLst>
        </xdr:cNvPr>
        <xdr:cNvCxnSpPr/>
      </xdr:nvCxnSpPr>
      <xdr:spPr>
        <a:xfrm>
          <a:off x="20434300" y="1819960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146558</xdr:rowOff>
    </xdr:from>
    <xdr:to>
      <xdr:col>102</xdr:col>
      <xdr:colOff>165100</xdr:colOff>
      <xdr:row>106</xdr:row>
      <xdr:rowOff>76708</xdr:rowOff>
    </xdr:to>
    <xdr:sp macro="" textlink="">
      <xdr:nvSpPr>
        <xdr:cNvPr id="948" name="楕円 947">
          <a:extLst>
            <a:ext uri="{FF2B5EF4-FFF2-40B4-BE49-F238E27FC236}">
              <a16:creationId xmlns:a16="http://schemas.microsoft.com/office/drawing/2014/main" id="{4E412B57-AD94-4005-A91B-6A28696C3BD7}"/>
            </a:ext>
          </a:extLst>
        </xdr:cNvPr>
        <xdr:cNvSpPr/>
      </xdr:nvSpPr>
      <xdr:spPr>
        <a:xfrm>
          <a:off x="19494500" y="1814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25908</xdr:rowOff>
    </xdr:from>
    <xdr:to>
      <xdr:col>107</xdr:col>
      <xdr:colOff>50800</xdr:colOff>
      <xdr:row>106</xdr:row>
      <xdr:rowOff>25908</xdr:rowOff>
    </xdr:to>
    <xdr:cxnSp macro="">
      <xdr:nvCxnSpPr>
        <xdr:cNvPr id="949" name="直線コネクタ 948">
          <a:extLst>
            <a:ext uri="{FF2B5EF4-FFF2-40B4-BE49-F238E27FC236}">
              <a16:creationId xmlns:a16="http://schemas.microsoft.com/office/drawing/2014/main" id="{B2A30EBA-9642-4D28-BE33-8C5ACAE4E694}"/>
            </a:ext>
          </a:extLst>
        </xdr:cNvPr>
        <xdr:cNvCxnSpPr/>
      </xdr:nvCxnSpPr>
      <xdr:spPr>
        <a:xfrm>
          <a:off x="19545300" y="181996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151130</xdr:rowOff>
    </xdr:from>
    <xdr:to>
      <xdr:col>98</xdr:col>
      <xdr:colOff>38100</xdr:colOff>
      <xdr:row>106</xdr:row>
      <xdr:rowOff>81280</xdr:rowOff>
    </xdr:to>
    <xdr:sp macro="" textlink="">
      <xdr:nvSpPr>
        <xdr:cNvPr id="950" name="楕円 949">
          <a:extLst>
            <a:ext uri="{FF2B5EF4-FFF2-40B4-BE49-F238E27FC236}">
              <a16:creationId xmlns:a16="http://schemas.microsoft.com/office/drawing/2014/main" id="{340C1100-2A44-4289-B7CD-E49875DACA14}"/>
            </a:ext>
          </a:extLst>
        </xdr:cNvPr>
        <xdr:cNvSpPr/>
      </xdr:nvSpPr>
      <xdr:spPr>
        <a:xfrm>
          <a:off x="18605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25908</xdr:rowOff>
    </xdr:from>
    <xdr:to>
      <xdr:col>102</xdr:col>
      <xdr:colOff>114300</xdr:colOff>
      <xdr:row>106</xdr:row>
      <xdr:rowOff>30480</xdr:rowOff>
    </xdr:to>
    <xdr:cxnSp macro="">
      <xdr:nvCxnSpPr>
        <xdr:cNvPr id="951" name="直線コネクタ 950">
          <a:extLst>
            <a:ext uri="{FF2B5EF4-FFF2-40B4-BE49-F238E27FC236}">
              <a16:creationId xmlns:a16="http://schemas.microsoft.com/office/drawing/2014/main" id="{C9BDBF3C-652F-4E78-9F75-6AD331810304}"/>
            </a:ext>
          </a:extLst>
        </xdr:cNvPr>
        <xdr:cNvCxnSpPr/>
      </xdr:nvCxnSpPr>
      <xdr:spPr>
        <a:xfrm flipV="1">
          <a:off x="18656300" y="181996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952" name="n_1aveValue【公民館】&#10;一人当たり面積">
          <a:extLst>
            <a:ext uri="{FF2B5EF4-FFF2-40B4-BE49-F238E27FC236}">
              <a16:creationId xmlns:a16="http://schemas.microsoft.com/office/drawing/2014/main" id="{9715FDFE-AFC8-4D93-BBED-D6AFB34310E6}"/>
            </a:ext>
          </a:extLst>
        </xdr:cNvPr>
        <xdr:cNvSpPr txBox="1"/>
      </xdr:nvSpPr>
      <xdr:spPr>
        <a:xfrm>
          <a:off x="210757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61231</xdr:rowOff>
    </xdr:from>
    <xdr:ext cx="469744" cy="259045"/>
    <xdr:sp macro="" textlink="">
      <xdr:nvSpPr>
        <xdr:cNvPr id="953" name="n_2aveValue【公民館】&#10;一人当たり面積">
          <a:extLst>
            <a:ext uri="{FF2B5EF4-FFF2-40B4-BE49-F238E27FC236}">
              <a16:creationId xmlns:a16="http://schemas.microsoft.com/office/drawing/2014/main" id="{C0D6C2C0-E1B3-456F-AAAA-3F864BAAF953}"/>
            </a:ext>
          </a:extLst>
        </xdr:cNvPr>
        <xdr:cNvSpPr txBox="1"/>
      </xdr:nvSpPr>
      <xdr:spPr>
        <a:xfrm>
          <a:off x="201994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74947</xdr:rowOff>
    </xdr:from>
    <xdr:ext cx="469744" cy="259045"/>
    <xdr:sp macro="" textlink="">
      <xdr:nvSpPr>
        <xdr:cNvPr id="954" name="n_3aveValue【公民館】&#10;一人当たり面積">
          <a:extLst>
            <a:ext uri="{FF2B5EF4-FFF2-40B4-BE49-F238E27FC236}">
              <a16:creationId xmlns:a16="http://schemas.microsoft.com/office/drawing/2014/main" id="{C891BBBF-1425-4761-B245-BAEB80EF3AED}"/>
            </a:ext>
          </a:extLst>
        </xdr:cNvPr>
        <xdr:cNvSpPr txBox="1"/>
      </xdr:nvSpPr>
      <xdr:spPr>
        <a:xfrm>
          <a:off x="19310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113555</xdr:rowOff>
    </xdr:from>
    <xdr:ext cx="469744" cy="259045"/>
    <xdr:sp macro="" textlink="">
      <xdr:nvSpPr>
        <xdr:cNvPr id="955" name="n_4aveValue【公民館】&#10;一人当たり面積">
          <a:extLst>
            <a:ext uri="{FF2B5EF4-FFF2-40B4-BE49-F238E27FC236}">
              <a16:creationId xmlns:a16="http://schemas.microsoft.com/office/drawing/2014/main" id="{6C8D2A2E-786E-4216-99C3-0CC71B43D008}"/>
            </a:ext>
          </a:extLst>
        </xdr:cNvPr>
        <xdr:cNvSpPr txBox="1"/>
      </xdr:nvSpPr>
      <xdr:spPr>
        <a:xfrm>
          <a:off x="184214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90695</xdr:rowOff>
    </xdr:from>
    <xdr:ext cx="469744" cy="259045"/>
    <xdr:sp macro="" textlink="">
      <xdr:nvSpPr>
        <xdr:cNvPr id="956" name="n_1mainValue【公民館】&#10;一人当たり面積">
          <a:extLst>
            <a:ext uri="{FF2B5EF4-FFF2-40B4-BE49-F238E27FC236}">
              <a16:creationId xmlns:a16="http://schemas.microsoft.com/office/drawing/2014/main" id="{43FE1521-F2BB-4888-917B-7FF7E69ADBBE}"/>
            </a:ext>
          </a:extLst>
        </xdr:cNvPr>
        <xdr:cNvSpPr txBox="1"/>
      </xdr:nvSpPr>
      <xdr:spPr>
        <a:xfrm>
          <a:off x="21075727" y="1826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67835</xdr:rowOff>
    </xdr:from>
    <xdr:ext cx="469744" cy="259045"/>
    <xdr:sp macro="" textlink="">
      <xdr:nvSpPr>
        <xdr:cNvPr id="957" name="n_2mainValue【公民館】&#10;一人当たり面積">
          <a:extLst>
            <a:ext uri="{FF2B5EF4-FFF2-40B4-BE49-F238E27FC236}">
              <a16:creationId xmlns:a16="http://schemas.microsoft.com/office/drawing/2014/main" id="{C43F5A66-C57F-4875-9917-659E988FB4AE}"/>
            </a:ext>
          </a:extLst>
        </xdr:cNvPr>
        <xdr:cNvSpPr txBox="1"/>
      </xdr:nvSpPr>
      <xdr:spPr>
        <a:xfrm>
          <a:off x="20199427" y="1824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67835</xdr:rowOff>
    </xdr:from>
    <xdr:ext cx="469744" cy="259045"/>
    <xdr:sp macro="" textlink="">
      <xdr:nvSpPr>
        <xdr:cNvPr id="958" name="n_3mainValue【公民館】&#10;一人当たり面積">
          <a:extLst>
            <a:ext uri="{FF2B5EF4-FFF2-40B4-BE49-F238E27FC236}">
              <a16:creationId xmlns:a16="http://schemas.microsoft.com/office/drawing/2014/main" id="{E94DD56C-4B90-490B-A752-0FD7F555B051}"/>
            </a:ext>
          </a:extLst>
        </xdr:cNvPr>
        <xdr:cNvSpPr txBox="1"/>
      </xdr:nvSpPr>
      <xdr:spPr>
        <a:xfrm>
          <a:off x="19310427" y="1824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97807</xdr:rowOff>
    </xdr:from>
    <xdr:ext cx="469744" cy="259045"/>
    <xdr:sp macro="" textlink="">
      <xdr:nvSpPr>
        <xdr:cNvPr id="959" name="n_4mainValue【公民館】&#10;一人当たり面積">
          <a:extLst>
            <a:ext uri="{FF2B5EF4-FFF2-40B4-BE49-F238E27FC236}">
              <a16:creationId xmlns:a16="http://schemas.microsoft.com/office/drawing/2014/main" id="{6BFBC1E4-6CAE-435C-BCC3-46211EFF1493}"/>
            </a:ext>
          </a:extLst>
        </xdr:cNvPr>
        <xdr:cNvSpPr txBox="1"/>
      </xdr:nvSpPr>
      <xdr:spPr>
        <a:xfrm>
          <a:off x="18421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18560A3A-B7DA-43F7-8D38-75EFC1F1E43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8E0091A8-4A7C-4DC9-8402-74703E329B1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889F6D81-B87C-4639-A794-800A2DE872C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は、道路を除き、類似団体に比較すると高い水準にある。特に幼稚園、保育所、児童館、公民館については大規模な改修を行っていないため、高い水準となっている。資産の老朽化が進むと、潜在化している更新費用などの将来負担が増加していく事から、社会情勢等に合わせて公共施設を適正に管理していく必要が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1CF66DD-4919-4921-B7E0-94D6D99F79C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FDFDF0F-C4D3-4D4F-A009-0F0BABC0AB3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A550997-456F-4B49-A7B4-B5D662E9C1B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CE773DB-D444-41A3-99CE-9C94B9E327D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三重県桑名市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20DF9EB-2FA3-46E8-9970-A9E2CA5673B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FCA7AF8-178F-401C-9649-4A2C12B2BA9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958D934-AD21-4820-BA38-8850BAB6D0A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BFAACD0-0C92-4CCF-820E-6CE4EEE57ED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1995AFE-9E05-4774-8140-F6EBB1B95F5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9C4E2EE-A524-4441-9EFF-F02025ADD34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137,978
131,730
136.65
68,289,174
64,931,810
2,738,778
33,278,403
63,154,959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1C172EF-D79E-4234-AEB3-414942B272F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675E758-59DC-4EF6-90FA-EF260A01E28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DAD9AAF-1443-475E-907D-96A67A97030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37.9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69B7CAA-123A-4CFC-8740-C955B507190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53C3179-FF78-4DAB-B75C-642C7B77354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C23C5F7-FCF3-4E79-BB2F-79E3D9CDC03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EB6C296-CE52-465C-8664-3989E2CFB10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F00C09D-FEAE-4EFC-A089-0EFDD7E269F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9342D8C-D165-4E83-8255-6EC40857861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ED4803B-8AA3-4A1F-8792-A56DB983C4B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59BBD4D-43E5-4C5A-AB25-15F46B0F3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7C09CF2-E111-430C-9244-16F93E4D005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62433EB-A2C0-494C-9989-76187B4B6D9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C4EAC58-0D69-4CD0-8145-A04B2CE97B8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86CA987-C886-4B29-8B01-AFEF9BAE628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0C085A0-5B8A-42B9-A5FA-D8A183ECB28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1A72EAF-8002-419D-9BD5-EE43E2D80FC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D3D4590-B936-4DC2-803F-3B43776F176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CF448BB-E90C-4EED-A98B-875FFF536B0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6354341-B5AC-4388-B0B8-6488DBEC750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561BBF3-D821-4488-B77E-3B1FBAF8C7E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2A1AF18-B15C-4F78-BD82-EB670FDB1DD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8AF9BC8-63B4-4C74-A2E3-DA27804197E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022BE19-15F7-49FC-9C23-80C92F5573A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813E055-C878-4115-91EE-F100CB97234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E58EFED-A8B9-4476-A48F-113803A2B9A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9A6F5B4-CB70-4DDB-9607-53C676421D0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0918B1B-5212-44DB-B32E-E4E662CEF53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546E658-1863-4301-B794-08E1180B53E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C2957F9-4180-48DB-A5EF-75F942CEC90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04971F8-9FC8-4355-B7DF-B83EE02824B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61F73B4-7FCA-4A30-8CC6-6F90242BA0B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32B3F21-D9F3-4947-A5D4-29D7814B039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E060B10-78B7-4EF6-ABAA-B708D633577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DB6EBE7-8D0A-42C9-BD90-88686D9A3BF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3EC6E9A-A686-43BA-8242-41DC87D7E5C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0168BDF-984B-4DCE-AC2F-E7B1C03B387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430BC7B-4D48-4967-A57F-413C16EF60D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AF6DC63-D250-4E0E-879C-8DF2ECAB7027}"/>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E169AB2-C755-41FB-B75F-FD66ACE33D5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B3E4817-992D-41AA-9463-BC2B99AA3AC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145CD33-DCE1-4D7E-86C9-E2837918869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CF7A601-3C02-4295-A08D-1BA0965A8216}"/>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16A53DF-D91C-41B6-B56B-5BA04D3B939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9CFF972-5639-44A4-B1C9-2C219E87527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387CF54-9954-4C6C-883C-EDE5360689C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DE557DBC-859E-4438-B8B1-7EAA29E2F625}"/>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F66ECF34-6322-4189-8215-3C118B423E4D}"/>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38CF97A2-9A4B-476C-9445-5283E2ED3BE8}"/>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58FEA568-93E9-4164-B4F3-638918E994C9}"/>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BB5427F0-468D-4A84-8C85-F46248962881}"/>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160944</xdr:rowOff>
    </xdr:from>
    <xdr:ext cx="405111" cy="259045"/>
    <xdr:sp macro="" textlink="">
      <xdr:nvSpPr>
        <xdr:cNvPr id="63" name="【図書館】&#10;有形固定資産減価償却率平均値テキスト">
          <a:extLst>
            <a:ext uri="{FF2B5EF4-FFF2-40B4-BE49-F238E27FC236}">
              <a16:creationId xmlns:a16="http://schemas.microsoft.com/office/drawing/2014/main" id="{D99C6A95-CA1A-40C3-9319-44885729A11E}"/>
            </a:ext>
          </a:extLst>
        </xdr:cNvPr>
        <xdr:cNvSpPr txBox="1"/>
      </xdr:nvSpPr>
      <xdr:spPr>
        <a:xfrm>
          <a:off x="4673600" y="63331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a:extLst>
            <a:ext uri="{FF2B5EF4-FFF2-40B4-BE49-F238E27FC236}">
              <a16:creationId xmlns:a16="http://schemas.microsoft.com/office/drawing/2014/main" id="{46A38A0B-BB9C-483E-B4FE-520A4F3D99AC}"/>
            </a:ext>
          </a:extLst>
        </xdr:cNvPr>
        <xdr:cNvSpPr/>
      </xdr:nvSpPr>
      <xdr:spPr>
        <a:xfrm>
          <a:off x="45847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a:extLst>
            <a:ext uri="{FF2B5EF4-FFF2-40B4-BE49-F238E27FC236}">
              <a16:creationId xmlns:a16="http://schemas.microsoft.com/office/drawing/2014/main" id="{70FCDC21-2BFA-4A8D-B9B8-8CF3336F9786}"/>
            </a:ext>
          </a:extLst>
        </xdr:cNvPr>
        <xdr:cNvSpPr/>
      </xdr:nvSpPr>
      <xdr:spPr>
        <a:xfrm>
          <a:off x="3746500" y="64653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90714</xdr:rowOff>
    </xdr:from>
    <xdr:to>
      <xdr:col>15</xdr:col>
      <xdr:colOff>101600</xdr:colOff>
      <xdr:row>38</xdr:row>
      <xdr:rowOff>20864</xdr:rowOff>
    </xdr:to>
    <xdr:sp macro="" textlink="">
      <xdr:nvSpPr>
        <xdr:cNvPr id="66" name="フローチャート: 判断 65">
          <a:extLst>
            <a:ext uri="{FF2B5EF4-FFF2-40B4-BE49-F238E27FC236}">
              <a16:creationId xmlns:a16="http://schemas.microsoft.com/office/drawing/2014/main" id="{303D9790-7695-4088-836C-99EDD1135432}"/>
            </a:ext>
          </a:extLst>
        </xdr:cNvPr>
        <xdr:cNvSpPr/>
      </xdr:nvSpPr>
      <xdr:spPr>
        <a:xfrm>
          <a:off x="2857500" y="643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62956</xdr:rowOff>
    </xdr:from>
    <xdr:to>
      <xdr:col>10</xdr:col>
      <xdr:colOff>165100</xdr:colOff>
      <xdr:row>37</xdr:row>
      <xdr:rowOff>164556</xdr:rowOff>
    </xdr:to>
    <xdr:sp macro="" textlink="">
      <xdr:nvSpPr>
        <xdr:cNvPr id="67" name="フローチャート: 判断 66">
          <a:extLst>
            <a:ext uri="{FF2B5EF4-FFF2-40B4-BE49-F238E27FC236}">
              <a16:creationId xmlns:a16="http://schemas.microsoft.com/office/drawing/2014/main" id="{3877AC45-170D-4AE2-BDD9-7C46E1FE5767}"/>
            </a:ext>
          </a:extLst>
        </xdr:cNvPr>
        <xdr:cNvSpPr/>
      </xdr:nvSpPr>
      <xdr:spPr>
        <a:xfrm>
          <a:off x="1968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327BA402-8874-4DC5-AB36-670D962FC239}"/>
            </a:ext>
          </a:extLst>
        </xdr:cNvPr>
        <xdr:cNvSpPr/>
      </xdr:nvSpPr>
      <xdr:spPr>
        <a:xfrm>
          <a:off x="1079500" y="642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05CA2EA-65B1-4C12-B421-25A45C10E6E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CEB2DF1-D8BB-4B7D-97EE-E6F6EB93FE6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C2A2619-FB27-4B75-AE05-4C0594186AC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DBF32F7-B210-441E-A986-A595C5BE0F5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A79FB5F-BABF-4CF4-85F6-9F72229F04F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113574</xdr:rowOff>
    </xdr:from>
    <xdr:to>
      <xdr:col>24</xdr:col>
      <xdr:colOff>114300</xdr:colOff>
      <xdr:row>39</xdr:row>
      <xdr:rowOff>43724</xdr:rowOff>
    </xdr:to>
    <xdr:sp macro="" textlink="">
      <xdr:nvSpPr>
        <xdr:cNvPr id="74" name="楕円 73">
          <a:extLst>
            <a:ext uri="{FF2B5EF4-FFF2-40B4-BE49-F238E27FC236}">
              <a16:creationId xmlns:a16="http://schemas.microsoft.com/office/drawing/2014/main" id="{7D3C0B01-73ED-4089-9192-94EA84067594}"/>
            </a:ext>
          </a:extLst>
        </xdr:cNvPr>
        <xdr:cNvSpPr/>
      </xdr:nvSpPr>
      <xdr:spPr>
        <a:xfrm>
          <a:off x="4584700" y="66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92001</xdr:rowOff>
    </xdr:from>
    <xdr:ext cx="405111" cy="259045"/>
    <xdr:sp macro="" textlink="">
      <xdr:nvSpPr>
        <xdr:cNvPr id="75" name="【図書館】&#10;有形固定資産減価償却率該当値テキスト">
          <a:extLst>
            <a:ext uri="{FF2B5EF4-FFF2-40B4-BE49-F238E27FC236}">
              <a16:creationId xmlns:a16="http://schemas.microsoft.com/office/drawing/2014/main" id="{3F52EBF7-6A93-42DF-BE87-31183912976A}"/>
            </a:ext>
          </a:extLst>
        </xdr:cNvPr>
        <xdr:cNvSpPr txBox="1"/>
      </xdr:nvSpPr>
      <xdr:spPr>
        <a:xfrm>
          <a:off x="4673600"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69487</xdr:rowOff>
    </xdr:from>
    <xdr:to>
      <xdr:col>20</xdr:col>
      <xdr:colOff>38100</xdr:colOff>
      <xdr:row>38</xdr:row>
      <xdr:rowOff>171087</xdr:rowOff>
    </xdr:to>
    <xdr:sp macro="" textlink="">
      <xdr:nvSpPr>
        <xdr:cNvPr id="76" name="楕円 75">
          <a:extLst>
            <a:ext uri="{FF2B5EF4-FFF2-40B4-BE49-F238E27FC236}">
              <a16:creationId xmlns:a16="http://schemas.microsoft.com/office/drawing/2014/main" id="{E6801E75-4755-4684-B37B-24A46DDD243D}"/>
            </a:ext>
          </a:extLst>
        </xdr:cNvPr>
        <xdr:cNvSpPr/>
      </xdr:nvSpPr>
      <xdr:spPr>
        <a:xfrm>
          <a:off x="37465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120287</xdr:rowOff>
    </xdr:from>
    <xdr:to>
      <xdr:col>24</xdr:col>
      <xdr:colOff>63500</xdr:colOff>
      <xdr:row>38</xdr:row>
      <xdr:rowOff>164374</xdr:rowOff>
    </xdr:to>
    <xdr:cxnSp macro="">
      <xdr:nvCxnSpPr>
        <xdr:cNvPr id="77" name="直線コネクタ 76">
          <a:extLst>
            <a:ext uri="{FF2B5EF4-FFF2-40B4-BE49-F238E27FC236}">
              <a16:creationId xmlns:a16="http://schemas.microsoft.com/office/drawing/2014/main" id="{8E487186-859F-4185-9877-C86902BDAB73}"/>
            </a:ext>
          </a:extLst>
        </xdr:cNvPr>
        <xdr:cNvCxnSpPr/>
      </xdr:nvCxnSpPr>
      <xdr:spPr>
        <a:xfrm>
          <a:off x="3797300" y="6635387"/>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40096</xdr:rowOff>
    </xdr:from>
    <xdr:to>
      <xdr:col>15</xdr:col>
      <xdr:colOff>101600</xdr:colOff>
      <xdr:row>38</xdr:row>
      <xdr:rowOff>141696</xdr:rowOff>
    </xdr:to>
    <xdr:sp macro="" textlink="">
      <xdr:nvSpPr>
        <xdr:cNvPr id="78" name="楕円 77">
          <a:extLst>
            <a:ext uri="{FF2B5EF4-FFF2-40B4-BE49-F238E27FC236}">
              <a16:creationId xmlns:a16="http://schemas.microsoft.com/office/drawing/2014/main" id="{7F7C1ED5-7DB5-4B4B-866D-28F6BCF5C87D}"/>
            </a:ext>
          </a:extLst>
        </xdr:cNvPr>
        <xdr:cNvSpPr/>
      </xdr:nvSpPr>
      <xdr:spPr>
        <a:xfrm>
          <a:off x="2857500" y="655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90896</xdr:rowOff>
    </xdr:from>
    <xdr:to>
      <xdr:col>19</xdr:col>
      <xdr:colOff>177800</xdr:colOff>
      <xdr:row>38</xdr:row>
      <xdr:rowOff>120287</xdr:rowOff>
    </xdr:to>
    <xdr:cxnSp macro="">
      <xdr:nvCxnSpPr>
        <xdr:cNvPr id="79" name="直線コネクタ 78">
          <a:extLst>
            <a:ext uri="{FF2B5EF4-FFF2-40B4-BE49-F238E27FC236}">
              <a16:creationId xmlns:a16="http://schemas.microsoft.com/office/drawing/2014/main" id="{9AC6B835-07E1-4500-995E-6F0DDF2EE37D}"/>
            </a:ext>
          </a:extLst>
        </xdr:cNvPr>
        <xdr:cNvCxnSpPr/>
      </xdr:nvCxnSpPr>
      <xdr:spPr>
        <a:xfrm>
          <a:off x="2908300" y="660599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149497</xdr:rowOff>
    </xdr:from>
    <xdr:to>
      <xdr:col>10</xdr:col>
      <xdr:colOff>165100</xdr:colOff>
      <xdr:row>38</xdr:row>
      <xdr:rowOff>79647</xdr:rowOff>
    </xdr:to>
    <xdr:sp macro="" textlink="">
      <xdr:nvSpPr>
        <xdr:cNvPr id="80" name="楕円 79">
          <a:extLst>
            <a:ext uri="{FF2B5EF4-FFF2-40B4-BE49-F238E27FC236}">
              <a16:creationId xmlns:a16="http://schemas.microsoft.com/office/drawing/2014/main" id="{FE8F397F-C87E-48DE-8403-6C823C766724}"/>
            </a:ext>
          </a:extLst>
        </xdr:cNvPr>
        <xdr:cNvSpPr/>
      </xdr:nvSpPr>
      <xdr:spPr>
        <a:xfrm>
          <a:off x="1968500" y="649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28847</xdr:rowOff>
    </xdr:from>
    <xdr:to>
      <xdr:col>15</xdr:col>
      <xdr:colOff>50800</xdr:colOff>
      <xdr:row>38</xdr:row>
      <xdr:rowOff>90896</xdr:rowOff>
    </xdr:to>
    <xdr:cxnSp macro="">
      <xdr:nvCxnSpPr>
        <xdr:cNvPr id="81" name="直線コネクタ 80">
          <a:extLst>
            <a:ext uri="{FF2B5EF4-FFF2-40B4-BE49-F238E27FC236}">
              <a16:creationId xmlns:a16="http://schemas.microsoft.com/office/drawing/2014/main" id="{3CEB53BE-FF4D-447C-9BB0-997B5AD666E3}"/>
            </a:ext>
          </a:extLst>
        </xdr:cNvPr>
        <xdr:cNvCxnSpPr/>
      </xdr:nvCxnSpPr>
      <xdr:spPr>
        <a:xfrm>
          <a:off x="2019300" y="654394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133169</xdr:rowOff>
    </xdr:from>
    <xdr:to>
      <xdr:col>6</xdr:col>
      <xdr:colOff>38100</xdr:colOff>
      <xdr:row>38</xdr:row>
      <xdr:rowOff>63319</xdr:rowOff>
    </xdr:to>
    <xdr:sp macro="" textlink="">
      <xdr:nvSpPr>
        <xdr:cNvPr id="82" name="楕円 81">
          <a:extLst>
            <a:ext uri="{FF2B5EF4-FFF2-40B4-BE49-F238E27FC236}">
              <a16:creationId xmlns:a16="http://schemas.microsoft.com/office/drawing/2014/main" id="{598C338A-1994-43CB-A4F0-3C54A055947F}"/>
            </a:ext>
          </a:extLst>
        </xdr:cNvPr>
        <xdr:cNvSpPr/>
      </xdr:nvSpPr>
      <xdr:spPr>
        <a:xfrm>
          <a:off x="1079500" y="647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12519</xdr:rowOff>
    </xdr:from>
    <xdr:to>
      <xdr:col>10</xdr:col>
      <xdr:colOff>114300</xdr:colOff>
      <xdr:row>38</xdr:row>
      <xdr:rowOff>28847</xdr:rowOff>
    </xdr:to>
    <xdr:cxnSp macro="">
      <xdr:nvCxnSpPr>
        <xdr:cNvPr id="83" name="直線コネクタ 82">
          <a:extLst>
            <a:ext uri="{FF2B5EF4-FFF2-40B4-BE49-F238E27FC236}">
              <a16:creationId xmlns:a16="http://schemas.microsoft.com/office/drawing/2014/main" id="{03995711-A35E-45E7-A96D-D484ED54AF16}"/>
            </a:ext>
          </a:extLst>
        </xdr:cNvPr>
        <xdr:cNvCxnSpPr/>
      </xdr:nvCxnSpPr>
      <xdr:spPr>
        <a:xfrm>
          <a:off x="1130300" y="652761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68416</xdr:rowOff>
    </xdr:from>
    <xdr:ext cx="405111" cy="259045"/>
    <xdr:sp macro="" textlink="">
      <xdr:nvSpPr>
        <xdr:cNvPr id="84" name="n_1aveValue【図書館】&#10;有形固定資産減価償却率">
          <a:extLst>
            <a:ext uri="{FF2B5EF4-FFF2-40B4-BE49-F238E27FC236}">
              <a16:creationId xmlns:a16="http://schemas.microsoft.com/office/drawing/2014/main" id="{E30225B7-E3CB-47C1-9942-559B82BA1191}"/>
            </a:ext>
          </a:extLst>
        </xdr:cNvPr>
        <xdr:cNvSpPr txBox="1"/>
      </xdr:nvSpPr>
      <xdr:spPr>
        <a:xfrm>
          <a:off x="3582044" y="624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37391</xdr:rowOff>
    </xdr:from>
    <xdr:ext cx="405111" cy="259045"/>
    <xdr:sp macro="" textlink="">
      <xdr:nvSpPr>
        <xdr:cNvPr id="85" name="n_2aveValue【図書館】&#10;有形固定資産減価償却率">
          <a:extLst>
            <a:ext uri="{FF2B5EF4-FFF2-40B4-BE49-F238E27FC236}">
              <a16:creationId xmlns:a16="http://schemas.microsoft.com/office/drawing/2014/main" id="{EEFADFED-FC56-4209-B0C2-79821467F321}"/>
            </a:ext>
          </a:extLst>
        </xdr:cNvPr>
        <xdr:cNvSpPr txBox="1"/>
      </xdr:nvSpPr>
      <xdr:spPr>
        <a:xfrm>
          <a:off x="27057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9633</xdr:rowOff>
    </xdr:from>
    <xdr:ext cx="405111" cy="259045"/>
    <xdr:sp macro="" textlink="">
      <xdr:nvSpPr>
        <xdr:cNvPr id="86" name="n_3aveValue【図書館】&#10;有形固定資産減価償却率">
          <a:extLst>
            <a:ext uri="{FF2B5EF4-FFF2-40B4-BE49-F238E27FC236}">
              <a16:creationId xmlns:a16="http://schemas.microsoft.com/office/drawing/2014/main" id="{24C439FE-D885-4BB5-9DB6-7945B09F604A}"/>
            </a:ext>
          </a:extLst>
        </xdr:cNvPr>
        <xdr:cNvSpPr txBox="1"/>
      </xdr:nvSpPr>
      <xdr:spPr>
        <a:xfrm>
          <a:off x="18167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24328</xdr:rowOff>
    </xdr:from>
    <xdr:ext cx="405111" cy="259045"/>
    <xdr:sp macro="" textlink="">
      <xdr:nvSpPr>
        <xdr:cNvPr id="87" name="n_4aveValue【図書館】&#10;有形固定資産減価償却率">
          <a:extLst>
            <a:ext uri="{FF2B5EF4-FFF2-40B4-BE49-F238E27FC236}">
              <a16:creationId xmlns:a16="http://schemas.microsoft.com/office/drawing/2014/main" id="{B9E7160E-0706-47AD-8522-C8C912DF6E3D}"/>
            </a:ext>
          </a:extLst>
        </xdr:cNvPr>
        <xdr:cNvSpPr txBox="1"/>
      </xdr:nvSpPr>
      <xdr:spPr>
        <a:xfrm>
          <a:off x="927744" y="61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162214</xdr:rowOff>
    </xdr:from>
    <xdr:ext cx="405111" cy="259045"/>
    <xdr:sp macro="" textlink="">
      <xdr:nvSpPr>
        <xdr:cNvPr id="88" name="n_1mainValue【図書館】&#10;有形固定資産減価償却率">
          <a:extLst>
            <a:ext uri="{FF2B5EF4-FFF2-40B4-BE49-F238E27FC236}">
              <a16:creationId xmlns:a16="http://schemas.microsoft.com/office/drawing/2014/main" id="{1BD19B43-34AA-46CF-B696-7D47F21DA33C}"/>
            </a:ext>
          </a:extLst>
        </xdr:cNvPr>
        <xdr:cNvSpPr txBox="1"/>
      </xdr:nvSpPr>
      <xdr:spPr>
        <a:xfrm>
          <a:off x="3582044" y="667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132823</xdr:rowOff>
    </xdr:from>
    <xdr:ext cx="405111" cy="259045"/>
    <xdr:sp macro="" textlink="">
      <xdr:nvSpPr>
        <xdr:cNvPr id="89" name="n_2mainValue【図書館】&#10;有形固定資産減価償却率">
          <a:extLst>
            <a:ext uri="{FF2B5EF4-FFF2-40B4-BE49-F238E27FC236}">
              <a16:creationId xmlns:a16="http://schemas.microsoft.com/office/drawing/2014/main" id="{0F9205E0-7905-4503-83E7-B8E5BC5BDB1F}"/>
            </a:ext>
          </a:extLst>
        </xdr:cNvPr>
        <xdr:cNvSpPr txBox="1"/>
      </xdr:nvSpPr>
      <xdr:spPr>
        <a:xfrm>
          <a:off x="2705744" y="664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70774</xdr:rowOff>
    </xdr:from>
    <xdr:ext cx="405111" cy="259045"/>
    <xdr:sp macro="" textlink="">
      <xdr:nvSpPr>
        <xdr:cNvPr id="90" name="n_3mainValue【図書館】&#10;有形固定資産減価償却率">
          <a:extLst>
            <a:ext uri="{FF2B5EF4-FFF2-40B4-BE49-F238E27FC236}">
              <a16:creationId xmlns:a16="http://schemas.microsoft.com/office/drawing/2014/main" id="{040C5B14-8B8E-48E9-B83A-288C42A82CE6}"/>
            </a:ext>
          </a:extLst>
        </xdr:cNvPr>
        <xdr:cNvSpPr txBox="1"/>
      </xdr:nvSpPr>
      <xdr:spPr>
        <a:xfrm>
          <a:off x="1816744" y="658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54446</xdr:rowOff>
    </xdr:from>
    <xdr:ext cx="405111" cy="259045"/>
    <xdr:sp macro="" textlink="">
      <xdr:nvSpPr>
        <xdr:cNvPr id="91" name="n_4mainValue【図書館】&#10;有形固定資産減価償却率">
          <a:extLst>
            <a:ext uri="{FF2B5EF4-FFF2-40B4-BE49-F238E27FC236}">
              <a16:creationId xmlns:a16="http://schemas.microsoft.com/office/drawing/2014/main" id="{E957559F-5FDF-478D-B437-0F11DF8C6EAF}"/>
            </a:ext>
          </a:extLst>
        </xdr:cNvPr>
        <xdr:cNvSpPr txBox="1"/>
      </xdr:nvSpPr>
      <xdr:spPr>
        <a:xfrm>
          <a:off x="927744" y="656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973932A-04DB-4339-9C97-B4BAE68D2C9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C1BB2A8-EEFA-4C9B-A2B0-4CF7808A0FB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209302E-A6BA-4CEE-A6F9-1F1AD101CEA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8C592CF-67AF-4154-A1E7-75B0FE609D8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B2C704C-2B08-42D8-BB59-67C4D126EDA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10F96FD-601A-40B2-B57A-71B9EFDEC01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67136F3-946F-4EEB-ADFE-A174399309F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2A93FB2-95F2-4466-97C3-B8818A8AC61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7C1C393-5530-4AE5-BF92-5DD6B1E4949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3BDCFCE-B660-4462-BA56-375B7F7669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29DC732-A29F-432E-B1FE-1DDAD32D7D9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50940E3-12C2-40BA-B574-895EDC1031C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31FDAE2-5F74-4599-9B8D-05C8F37B2E9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44CBD75-E473-4E55-9780-F37F4C76D349}"/>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BAF80EED-7D93-41A5-A6BD-B0018904F15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A3382970-8A43-4C3F-92EF-8A62BF64D404}"/>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E80317D-E9F2-4396-9CE9-25C891EE816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27AA5258-1961-4764-AEE5-2E10937593B5}"/>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A2639E7-8F4A-410B-B677-832A3864DED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13C8276D-0325-479C-94AF-C7B53E720E75}"/>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62ACDA0-B977-48CE-AF76-7ADA51DFE08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544F78B-C26D-4A26-A74A-0CA437D9041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62D50CDF-5E25-4CE2-B95B-D3227ECA578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88D3ECE7-508B-4383-A1C6-3EEF80D523E4}"/>
            </a:ext>
          </a:extLst>
        </xdr:cNvPr>
        <xdr:cNvCxnSpPr/>
      </xdr:nvCxnSpPr>
      <xdr:spPr>
        <a:xfrm flipV="1">
          <a:off x="10476865" y="57785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EC35DE41-9859-4286-9932-5FF0A4FB2D0A}"/>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123C0D1B-3965-4434-9F5B-02F6EEE6DCC4}"/>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a:extLst>
            <a:ext uri="{FF2B5EF4-FFF2-40B4-BE49-F238E27FC236}">
              <a16:creationId xmlns:a16="http://schemas.microsoft.com/office/drawing/2014/main" id="{848ACDF9-01C0-443F-8563-6968E34158A4}"/>
            </a:ext>
          </a:extLst>
        </xdr:cNvPr>
        <xdr:cNvSpPr txBox="1"/>
      </xdr:nvSpPr>
      <xdr:spPr>
        <a:xfrm>
          <a:off x="10515600" y="55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743C3922-4630-4536-93DA-C82296E7ACA9}"/>
            </a:ext>
          </a:extLst>
        </xdr:cNvPr>
        <xdr:cNvCxnSpPr/>
      </xdr:nvCxnSpPr>
      <xdr:spPr>
        <a:xfrm>
          <a:off x="10388600" y="57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105427</xdr:rowOff>
    </xdr:from>
    <xdr:ext cx="469744" cy="259045"/>
    <xdr:sp macro="" textlink="">
      <xdr:nvSpPr>
        <xdr:cNvPr id="120" name="【図書館】&#10;一人当たり面積平均値テキスト">
          <a:extLst>
            <a:ext uri="{FF2B5EF4-FFF2-40B4-BE49-F238E27FC236}">
              <a16:creationId xmlns:a16="http://schemas.microsoft.com/office/drawing/2014/main" id="{0E0CA593-AA86-40B4-9C3F-7F36F8B93371}"/>
            </a:ext>
          </a:extLst>
        </xdr:cNvPr>
        <xdr:cNvSpPr txBox="1"/>
      </xdr:nvSpPr>
      <xdr:spPr>
        <a:xfrm>
          <a:off x="105156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5BC870D2-CBE1-443A-9E38-1AF671136017}"/>
            </a:ext>
          </a:extLst>
        </xdr:cNvPr>
        <xdr:cNvSpPr/>
      </xdr:nvSpPr>
      <xdr:spPr>
        <a:xfrm>
          <a:off x="104267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C2721A9F-F83B-4E29-BE19-513A52F5FAD2}"/>
            </a:ext>
          </a:extLst>
        </xdr:cNvPr>
        <xdr:cNvSpPr/>
      </xdr:nvSpPr>
      <xdr:spPr>
        <a:xfrm>
          <a:off x="9588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1CAEACC1-7C29-4805-8B17-4CC9AECE1B41}"/>
            </a:ext>
          </a:extLst>
        </xdr:cNvPr>
        <xdr:cNvSpPr/>
      </xdr:nvSpPr>
      <xdr:spPr>
        <a:xfrm>
          <a:off x="8699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1EB679E8-9230-4C0F-826D-CAE22E67EFBD}"/>
            </a:ext>
          </a:extLst>
        </xdr:cNvPr>
        <xdr:cNvSpPr/>
      </xdr:nvSpPr>
      <xdr:spPr>
        <a:xfrm>
          <a:off x="7810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5" name="フローチャート: 判断 124">
          <a:extLst>
            <a:ext uri="{FF2B5EF4-FFF2-40B4-BE49-F238E27FC236}">
              <a16:creationId xmlns:a16="http://schemas.microsoft.com/office/drawing/2014/main" id="{312FE08E-BA3C-41AE-A69E-15726E7C845E}"/>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9B6FFA1-E0A6-4885-A9C0-7E5CA869E2A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D1427CE-C344-44D4-87A6-EB5BA073A3E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FC3AB75-6E53-4777-A869-4FC430237C0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4BEE864-7F8E-4B8A-8476-09E8AFEE23F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DF09270-3356-4EA2-A477-7AD59448014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50800</xdr:rowOff>
    </xdr:from>
    <xdr:to>
      <xdr:col>55</xdr:col>
      <xdr:colOff>50800</xdr:colOff>
      <xdr:row>38</xdr:row>
      <xdr:rowOff>152400</xdr:rowOff>
    </xdr:to>
    <xdr:sp macro="" textlink="">
      <xdr:nvSpPr>
        <xdr:cNvPr id="131" name="楕円 130">
          <a:extLst>
            <a:ext uri="{FF2B5EF4-FFF2-40B4-BE49-F238E27FC236}">
              <a16:creationId xmlns:a16="http://schemas.microsoft.com/office/drawing/2014/main" id="{25896741-0A6E-4112-9F6E-7288E0C61A01}"/>
            </a:ext>
          </a:extLst>
        </xdr:cNvPr>
        <xdr:cNvSpPr/>
      </xdr:nvSpPr>
      <xdr:spPr>
        <a:xfrm>
          <a:off x="104267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73677</xdr:rowOff>
    </xdr:from>
    <xdr:ext cx="469744" cy="259045"/>
    <xdr:sp macro="" textlink="">
      <xdr:nvSpPr>
        <xdr:cNvPr id="132" name="【図書館】&#10;一人当たり面積該当値テキスト">
          <a:extLst>
            <a:ext uri="{FF2B5EF4-FFF2-40B4-BE49-F238E27FC236}">
              <a16:creationId xmlns:a16="http://schemas.microsoft.com/office/drawing/2014/main" id="{D64C8018-B382-40B3-A929-A7B4A867657C}"/>
            </a:ext>
          </a:extLst>
        </xdr:cNvPr>
        <xdr:cNvSpPr txBox="1"/>
      </xdr:nvSpPr>
      <xdr:spPr>
        <a:xfrm>
          <a:off x="10515600"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63500</xdr:rowOff>
    </xdr:from>
    <xdr:to>
      <xdr:col>50</xdr:col>
      <xdr:colOff>165100</xdr:colOff>
      <xdr:row>38</xdr:row>
      <xdr:rowOff>165100</xdr:rowOff>
    </xdr:to>
    <xdr:sp macro="" textlink="">
      <xdr:nvSpPr>
        <xdr:cNvPr id="133" name="楕円 132">
          <a:extLst>
            <a:ext uri="{FF2B5EF4-FFF2-40B4-BE49-F238E27FC236}">
              <a16:creationId xmlns:a16="http://schemas.microsoft.com/office/drawing/2014/main" id="{448F4F53-580E-4735-A651-A68E21ADC503}"/>
            </a:ext>
          </a:extLst>
        </xdr:cNvPr>
        <xdr:cNvSpPr/>
      </xdr:nvSpPr>
      <xdr:spPr>
        <a:xfrm>
          <a:off x="9588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101600</xdr:rowOff>
    </xdr:from>
    <xdr:to>
      <xdr:col>55</xdr:col>
      <xdr:colOff>0</xdr:colOff>
      <xdr:row>38</xdr:row>
      <xdr:rowOff>114300</xdr:rowOff>
    </xdr:to>
    <xdr:cxnSp macro="">
      <xdr:nvCxnSpPr>
        <xdr:cNvPr id="134" name="直線コネクタ 133">
          <a:extLst>
            <a:ext uri="{FF2B5EF4-FFF2-40B4-BE49-F238E27FC236}">
              <a16:creationId xmlns:a16="http://schemas.microsoft.com/office/drawing/2014/main" id="{47FA5842-2E5F-42F1-9F63-F2F5277AE3C5}"/>
            </a:ext>
          </a:extLst>
        </xdr:cNvPr>
        <xdr:cNvCxnSpPr/>
      </xdr:nvCxnSpPr>
      <xdr:spPr>
        <a:xfrm flipV="1">
          <a:off x="9639300" y="6616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35" name="楕円 134">
          <a:extLst>
            <a:ext uri="{FF2B5EF4-FFF2-40B4-BE49-F238E27FC236}">
              <a16:creationId xmlns:a16="http://schemas.microsoft.com/office/drawing/2014/main" id="{46F569FC-2883-4F4D-A5C1-3F04EF3D395E}"/>
            </a:ext>
          </a:extLst>
        </xdr:cNvPr>
        <xdr:cNvSpPr/>
      </xdr:nvSpPr>
      <xdr:spPr>
        <a:xfrm>
          <a:off x="8699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114300</xdr:rowOff>
    </xdr:from>
    <xdr:to>
      <xdr:col>50</xdr:col>
      <xdr:colOff>114300</xdr:colOff>
      <xdr:row>38</xdr:row>
      <xdr:rowOff>114300</xdr:rowOff>
    </xdr:to>
    <xdr:cxnSp macro="">
      <xdr:nvCxnSpPr>
        <xdr:cNvPr id="136" name="直線コネクタ 135">
          <a:extLst>
            <a:ext uri="{FF2B5EF4-FFF2-40B4-BE49-F238E27FC236}">
              <a16:creationId xmlns:a16="http://schemas.microsoft.com/office/drawing/2014/main" id="{FC4C1C21-DA13-45C7-8FE5-4718D15226B5}"/>
            </a:ext>
          </a:extLst>
        </xdr:cNvPr>
        <xdr:cNvCxnSpPr/>
      </xdr:nvCxnSpPr>
      <xdr:spPr>
        <a:xfrm>
          <a:off x="8750300" y="662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63500</xdr:rowOff>
    </xdr:from>
    <xdr:to>
      <xdr:col>41</xdr:col>
      <xdr:colOff>101600</xdr:colOff>
      <xdr:row>38</xdr:row>
      <xdr:rowOff>165100</xdr:rowOff>
    </xdr:to>
    <xdr:sp macro="" textlink="">
      <xdr:nvSpPr>
        <xdr:cNvPr id="137" name="楕円 136">
          <a:extLst>
            <a:ext uri="{FF2B5EF4-FFF2-40B4-BE49-F238E27FC236}">
              <a16:creationId xmlns:a16="http://schemas.microsoft.com/office/drawing/2014/main" id="{E658C829-DAA5-4A32-BC2C-E4AC362B3FB3}"/>
            </a:ext>
          </a:extLst>
        </xdr:cNvPr>
        <xdr:cNvSpPr/>
      </xdr:nvSpPr>
      <xdr:spPr>
        <a:xfrm>
          <a:off x="7810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114300</xdr:rowOff>
    </xdr:from>
    <xdr:to>
      <xdr:col>45</xdr:col>
      <xdr:colOff>177800</xdr:colOff>
      <xdr:row>38</xdr:row>
      <xdr:rowOff>114300</xdr:rowOff>
    </xdr:to>
    <xdr:cxnSp macro="">
      <xdr:nvCxnSpPr>
        <xdr:cNvPr id="138" name="直線コネクタ 137">
          <a:extLst>
            <a:ext uri="{FF2B5EF4-FFF2-40B4-BE49-F238E27FC236}">
              <a16:creationId xmlns:a16="http://schemas.microsoft.com/office/drawing/2014/main" id="{9A8C9547-C7DC-42F9-9241-EEABA2B02EFC}"/>
            </a:ext>
          </a:extLst>
        </xdr:cNvPr>
        <xdr:cNvCxnSpPr/>
      </xdr:nvCxnSpPr>
      <xdr:spPr>
        <a:xfrm>
          <a:off x="7861300" y="662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76200</xdr:rowOff>
    </xdr:from>
    <xdr:to>
      <xdr:col>36</xdr:col>
      <xdr:colOff>165100</xdr:colOff>
      <xdr:row>39</xdr:row>
      <xdr:rowOff>6350</xdr:rowOff>
    </xdr:to>
    <xdr:sp macro="" textlink="">
      <xdr:nvSpPr>
        <xdr:cNvPr id="139" name="楕円 138">
          <a:extLst>
            <a:ext uri="{FF2B5EF4-FFF2-40B4-BE49-F238E27FC236}">
              <a16:creationId xmlns:a16="http://schemas.microsoft.com/office/drawing/2014/main" id="{23E3DD07-F6B3-4278-B04C-49E93DFF8A5C}"/>
            </a:ext>
          </a:extLst>
        </xdr:cNvPr>
        <xdr:cNvSpPr/>
      </xdr:nvSpPr>
      <xdr:spPr>
        <a:xfrm>
          <a:off x="69215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114300</xdr:rowOff>
    </xdr:from>
    <xdr:to>
      <xdr:col>41</xdr:col>
      <xdr:colOff>50800</xdr:colOff>
      <xdr:row>38</xdr:row>
      <xdr:rowOff>127000</xdr:rowOff>
    </xdr:to>
    <xdr:cxnSp macro="">
      <xdr:nvCxnSpPr>
        <xdr:cNvPr id="140" name="直線コネクタ 139">
          <a:extLst>
            <a:ext uri="{FF2B5EF4-FFF2-40B4-BE49-F238E27FC236}">
              <a16:creationId xmlns:a16="http://schemas.microsoft.com/office/drawing/2014/main" id="{C83BF671-76B2-43CF-B6C1-A76645A8F7C7}"/>
            </a:ext>
          </a:extLst>
        </xdr:cNvPr>
        <xdr:cNvCxnSpPr/>
      </xdr:nvCxnSpPr>
      <xdr:spPr>
        <a:xfrm flipV="1">
          <a:off x="6972300" y="6629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41" name="n_1aveValue【図書館】&#10;一人当たり面積">
          <a:extLst>
            <a:ext uri="{FF2B5EF4-FFF2-40B4-BE49-F238E27FC236}">
              <a16:creationId xmlns:a16="http://schemas.microsoft.com/office/drawing/2014/main" id="{4FEFDC8F-9CB0-49C7-8C5B-A5A71C5BA5D8}"/>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22877</xdr:rowOff>
    </xdr:from>
    <xdr:ext cx="469744" cy="259045"/>
    <xdr:sp macro="" textlink="">
      <xdr:nvSpPr>
        <xdr:cNvPr id="142" name="n_2aveValue【図書館】&#10;一人当たり面積">
          <a:extLst>
            <a:ext uri="{FF2B5EF4-FFF2-40B4-BE49-F238E27FC236}">
              <a16:creationId xmlns:a16="http://schemas.microsoft.com/office/drawing/2014/main" id="{387B0203-8DFF-4C63-92FF-FC8A5BB9425A}"/>
            </a:ext>
          </a:extLst>
        </xdr:cNvPr>
        <xdr:cNvSpPr txBox="1"/>
      </xdr:nvSpPr>
      <xdr:spPr>
        <a:xfrm>
          <a:off x="851542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22877</xdr:rowOff>
    </xdr:from>
    <xdr:ext cx="469744" cy="259045"/>
    <xdr:sp macro="" textlink="">
      <xdr:nvSpPr>
        <xdr:cNvPr id="143" name="n_3aveValue【図書館】&#10;一人当たり面積">
          <a:extLst>
            <a:ext uri="{FF2B5EF4-FFF2-40B4-BE49-F238E27FC236}">
              <a16:creationId xmlns:a16="http://schemas.microsoft.com/office/drawing/2014/main" id="{15D4A499-BFFE-4315-9B56-8C991672C394}"/>
            </a:ext>
          </a:extLst>
        </xdr:cNvPr>
        <xdr:cNvSpPr txBox="1"/>
      </xdr:nvSpPr>
      <xdr:spPr>
        <a:xfrm>
          <a:off x="762642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4" name="n_4aveValue【図書館】&#10;一人当たり面積">
          <a:extLst>
            <a:ext uri="{FF2B5EF4-FFF2-40B4-BE49-F238E27FC236}">
              <a16:creationId xmlns:a16="http://schemas.microsoft.com/office/drawing/2014/main" id="{32EB96E3-D98D-4E08-A38A-36D46E6881CA}"/>
            </a:ext>
          </a:extLst>
        </xdr:cNvPr>
        <xdr:cNvSpPr txBox="1"/>
      </xdr:nvSpPr>
      <xdr:spPr>
        <a:xfrm>
          <a:off x="6737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10177</xdr:rowOff>
    </xdr:from>
    <xdr:ext cx="469744" cy="259045"/>
    <xdr:sp macro="" textlink="">
      <xdr:nvSpPr>
        <xdr:cNvPr id="145" name="n_1mainValue【図書館】&#10;一人当たり面積">
          <a:extLst>
            <a:ext uri="{FF2B5EF4-FFF2-40B4-BE49-F238E27FC236}">
              <a16:creationId xmlns:a16="http://schemas.microsoft.com/office/drawing/2014/main" id="{B7698DE9-21E5-47B8-9651-C613C7AF552A}"/>
            </a:ext>
          </a:extLst>
        </xdr:cNvPr>
        <xdr:cNvSpPr txBox="1"/>
      </xdr:nvSpPr>
      <xdr:spPr>
        <a:xfrm>
          <a:off x="93917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10177</xdr:rowOff>
    </xdr:from>
    <xdr:ext cx="469744" cy="259045"/>
    <xdr:sp macro="" textlink="">
      <xdr:nvSpPr>
        <xdr:cNvPr id="146" name="n_2mainValue【図書館】&#10;一人当たり面積">
          <a:extLst>
            <a:ext uri="{FF2B5EF4-FFF2-40B4-BE49-F238E27FC236}">
              <a16:creationId xmlns:a16="http://schemas.microsoft.com/office/drawing/2014/main" id="{51A7170B-5D05-4CB2-9A5F-7C6209D0B959}"/>
            </a:ext>
          </a:extLst>
        </xdr:cNvPr>
        <xdr:cNvSpPr txBox="1"/>
      </xdr:nvSpPr>
      <xdr:spPr>
        <a:xfrm>
          <a:off x="8515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7" name="n_3mainValue【図書館】&#10;一人当たり面積">
          <a:extLst>
            <a:ext uri="{FF2B5EF4-FFF2-40B4-BE49-F238E27FC236}">
              <a16:creationId xmlns:a16="http://schemas.microsoft.com/office/drawing/2014/main" id="{51D78FA1-E999-4633-8B61-65520C38657A}"/>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22877</xdr:rowOff>
    </xdr:from>
    <xdr:ext cx="469744" cy="259045"/>
    <xdr:sp macro="" textlink="">
      <xdr:nvSpPr>
        <xdr:cNvPr id="148" name="n_4mainValue【図書館】&#10;一人当たり面積">
          <a:extLst>
            <a:ext uri="{FF2B5EF4-FFF2-40B4-BE49-F238E27FC236}">
              <a16:creationId xmlns:a16="http://schemas.microsoft.com/office/drawing/2014/main" id="{5A6650BD-0273-4D65-AD07-AD403ECFC49B}"/>
            </a:ext>
          </a:extLst>
        </xdr:cNvPr>
        <xdr:cNvSpPr txBox="1"/>
      </xdr:nvSpPr>
      <xdr:spPr>
        <a:xfrm>
          <a:off x="6737427" y="636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B92F11B-402C-4177-B1D5-84CE469AFCA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6E2C5AF-24BE-4364-B020-5E758DA6C3E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73E5BA5C-6EBD-49D1-B385-08729012419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4532FFC-565D-40C5-B2DB-ED142EB8762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389BB211-8151-4A01-BE4E-A38D4D3BA00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AD4B119-DDC6-4CA0-830D-F1EFA0AAA0D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6188E3E-2EF1-4A37-88DF-8725DDBE2B3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AF8E0E8B-2A9C-44A5-878D-25B5688D9BC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9C149E27-EEF0-4F47-BCBA-67328B41DD7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0523F1A-CCEA-4C0A-9D69-1189EAF1F4E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4068957F-C417-4469-AF93-6DD9D3A5A63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94B9B6F8-F057-42E0-9BC1-5F732084224C}"/>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E34F264F-812D-4762-8056-63B125DF5C6E}"/>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7883B602-060A-4DA8-B1A7-D11BE8DE9B88}"/>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A2A78C5F-1E5F-460A-8204-32AFEE64B318}"/>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5D21B4FE-DF25-411B-9037-F14F1AC3161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CB13035B-D592-4DDE-A96A-2FE71F4436AF}"/>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7D045509-2D39-4602-8E3B-70C64ADC3ED3}"/>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66A67267-6950-4E66-96B9-C99BD86F7CA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E21AD966-99C6-4115-8FF7-CBE7462C3FB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412EC45E-99AD-4F1C-A18F-E4F94E98F94A}"/>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68E9D4DA-E4EA-4623-8814-0209900E79D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50292</xdr:rowOff>
    </xdr:from>
    <xdr:to>
      <xdr:col>24</xdr:col>
      <xdr:colOff>62865</xdr:colOff>
      <xdr:row>63</xdr:row>
      <xdr:rowOff>6858</xdr:rowOff>
    </xdr:to>
    <xdr:cxnSp macro="">
      <xdr:nvCxnSpPr>
        <xdr:cNvPr id="171" name="直線コネクタ 170">
          <a:extLst>
            <a:ext uri="{FF2B5EF4-FFF2-40B4-BE49-F238E27FC236}">
              <a16:creationId xmlns:a16="http://schemas.microsoft.com/office/drawing/2014/main" id="{A1D6C53D-6557-4825-A5E1-E32DB76E7F58}"/>
            </a:ext>
          </a:extLst>
        </xdr:cNvPr>
        <xdr:cNvCxnSpPr/>
      </xdr:nvCxnSpPr>
      <xdr:spPr>
        <a:xfrm flipV="1">
          <a:off x="4634865" y="9480042"/>
          <a:ext cx="0" cy="1328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DE1B731C-E79C-4D93-BF0B-0E600EB4FB37}"/>
            </a:ext>
          </a:extLst>
        </xdr:cNvPr>
        <xdr:cNvSpPr txBox="1"/>
      </xdr:nvSpPr>
      <xdr:spPr>
        <a:xfrm>
          <a:off x="4673600" y="1081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73" name="直線コネクタ 172">
          <a:extLst>
            <a:ext uri="{FF2B5EF4-FFF2-40B4-BE49-F238E27FC236}">
              <a16:creationId xmlns:a16="http://schemas.microsoft.com/office/drawing/2014/main" id="{347AD928-21AB-40B5-B129-F7BBD9A9B0F4}"/>
            </a:ext>
          </a:extLst>
        </xdr:cNvPr>
        <xdr:cNvCxnSpPr/>
      </xdr:nvCxnSpPr>
      <xdr:spPr>
        <a:xfrm>
          <a:off x="4546600" y="10808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168419</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B09EC7CF-93C6-4B80-B6DB-A65BC98AFBD1}"/>
            </a:ext>
          </a:extLst>
        </xdr:cNvPr>
        <xdr:cNvSpPr txBox="1"/>
      </xdr:nvSpPr>
      <xdr:spPr>
        <a:xfrm>
          <a:off x="4673600" y="9255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50292</xdr:rowOff>
    </xdr:from>
    <xdr:to>
      <xdr:col>24</xdr:col>
      <xdr:colOff>152400</xdr:colOff>
      <xdr:row>55</xdr:row>
      <xdr:rowOff>50292</xdr:rowOff>
    </xdr:to>
    <xdr:cxnSp macro="">
      <xdr:nvCxnSpPr>
        <xdr:cNvPr id="175" name="直線コネクタ 174">
          <a:extLst>
            <a:ext uri="{FF2B5EF4-FFF2-40B4-BE49-F238E27FC236}">
              <a16:creationId xmlns:a16="http://schemas.microsoft.com/office/drawing/2014/main" id="{6D35A520-FAF0-45AC-A99F-C685900D1389}"/>
            </a:ext>
          </a:extLst>
        </xdr:cNvPr>
        <xdr:cNvCxnSpPr/>
      </xdr:nvCxnSpPr>
      <xdr:spPr>
        <a:xfrm>
          <a:off x="4546600" y="948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93235</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96264FDD-7EC0-4E34-8AF5-31CA374DC2EB}"/>
            </a:ext>
          </a:extLst>
        </xdr:cNvPr>
        <xdr:cNvSpPr txBox="1"/>
      </xdr:nvSpPr>
      <xdr:spPr>
        <a:xfrm>
          <a:off x="4673600" y="100373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70358</xdr:rowOff>
    </xdr:from>
    <xdr:to>
      <xdr:col>24</xdr:col>
      <xdr:colOff>114300</xdr:colOff>
      <xdr:row>60</xdr:row>
      <xdr:rowOff>508</xdr:rowOff>
    </xdr:to>
    <xdr:sp macro="" textlink="">
      <xdr:nvSpPr>
        <xdr:cNvPr id="177" name="フローチャート: 判断 176">
          <a:extLst>
            <a:ext uri="{FF2B5EF4-FFF2-40B4-BE49-F238E27FC236}">
              <a16:creationId xmlns:a16="http://schemas.microsoft.com/office/drawing/2014/main" id="{76A6B6C1-0E67-4106-9BAF-8A5D767F08E1}"/>
            </a:ext>
          </a:extLst>
        </xdr:cNvPr>
        <xdr:cNvSpPr/>
      </xdr:nvSpPr>
      <xdr:spPr>
        <a:xfrm>
          <a:off x="4584700" y="1018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13208</xdr:rowOff>
    </xdr:from>
    <xdr:to>
      <xdr:col>20</xdr:col>
      <xdr:colOff>38100</xdr:colOff>
      <xdr:row>59</xdr:row>
      <xdr:rowOff>114808</xdr:rowOff>
    </xdr:to>
    <xdr:sp macro="" textlink="">
      <xdr:nvSpPr>
        <xdr:cNvPr id="178" name="フローチャート: 判断 177">
          <a:extLst>
            <a:ext uri="{FF2B5EF4-FFF2-40B4-BE49-F238E27FC236}">
              <a16:creationId xmlns:a16="http://schemas.microsoft.com/office/drawing/2014/main" id="{CE38DF72-FDF1-496E-92BA-959AFFDC9539}"/>
            </a:ext>
          </a:extLst>
        </xdr:cNvPr>
        <xdr:cNvSpPr/>
      </xdr:nvSpPr>
      <xdr:spPr>
        <a:xfrm>
          <a:off x="3746500" y="1012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145796</xdr:rowOff>
    </xdr:from>
    <xdr:to>
      <xdr:col>15</xdr:col>
      <xdr:colOff>101600</xdr:colOff>
      <xdr:row>59</xdr:row>
      <xdr:rowOff>75946</xdr:rowOff>
    </xdr:to>
    <xdr:sp macro="" textlink="">
      <xdr:nvSpPr>
        <xdr:cNvPr id="179" name="フローチャート: 判断 178">
          <a:extLst>
            <a:ext uri="{FF2B5EF4-FFF2-40B4-BE49-F238E27FC236}">
              <a16:creationId xmlns:a16="http://schemas.microsoft.com/office/drawing/2014/main" id="{6FCC8753-D49A-42AB-AF97-B0DB8F20A769}"/>
            </a:ext>
          </a:extLst>
        </xdr:cNvPr>
        <xdr:cNvSpPr/>
      </xdr:nvSpPr>
      <xdr:spPr>
        <a:xfrm>
          <a:off x="2857500" y="1008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106934</xdr:rowOff>
    </xdr:from>
    <xdr:to>
      <xdr:col>10</xdr:col>
      <xdr:colOff>165100</xdr:colOff>
      <xdr:row>59</xdr:row>
      <xdr:rowOff>37084</xdr:rowOff>
    </xdr:to>
    <xdr:sp macro="" textlink="">
      <xdr:nvSpPr>
        <xdr:cNvPr id="180" name="フローチャート: 判断 179">
          <a:extLst>
            <a:ext uri="{FF2B5EF4-FFF2-40B4-BE49-F238E27FC236}">
              <a16:creationId xmlns:a16="http://schemas.microsoft.com/office/drawing/2014/main" id="{FFCBF390-3E69-43A4-89DB-2C9154C2AE69}"/>
            </a:ext>
          </a:extLst>
        </xdr:cNvPr>
        <xdr:cNvSpPr/>
      </xdr:nvSpPr>
      <xdr:spPr>
        <a:xfrm>
          <a:off x="1968500" y="1005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118364</xdr:rowOff>
    </xdr:from>
    <xdr:to>
      <xdr:col>6</xdr:col>
      <xdr:colOff>38100</xdr:colOff>
      <xdr:row>59</xdr:row>
      <xdr:rowOff>48514</xdr:rowOff>
    </xdr:to>
    <xdr:sp macro="" textlink="">
      <xdr:nvSpPr>
        <xdr:cNvPr id="181" name="フローチャート: 判断 180">
          <a:extLst>
            <a:ext uri="{FF2B5EF4-FFF2-40B4-BE49-F238E27FC236}">
              <a16:creationId xmlns:a16="http://schemas.microsoft.com/office/drawing/2014/main" id="{2F31C333-B024-4EE4-8611-653DDC8E1C3E}"/>
            </a:ext>
          </a:extLst>
        </xdr:cNvPr>
        <xdr:cNvSpPr/>
      </xdr:nvSpPr>
      <xdr:spPr>
        <a:xfrm>
          <a:off x="1079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D93A827-923A-4465-9A1E-12D5C3DBA88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1A7340A-B1DC-4425-A7C6-51B488C76A3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1F67A31-FF59-40A9-82E3-CD906669B5E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1C2D7E2-8CB7-47CF-BE74-22D1FEB6440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88FC45E-346E-48EE-93ED-95658720031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127508</xdr:rowOff>
    </xdr:from>
    <xdr:to>
      <xdr:col>24</xdr:col>
      <xdr:colOff>114300</xdr:colOff>
      <xdr:row>63</xdr:row>
      <xdr:rowOff>57658</xdr:rowOff>
    </xdr:to>
    <xdr:sp macro="" textlink="">
      <xdr:nvSpPr>
        <xdr:cNvPr id="187" name="楕円 186">
          <a:extLst>
            <a:ext uri="{FF2B5EF4-FFF2-40B4-BE49-F238E27FC236}">
              <a16:creationId xmlns:a16="http://schemas.microsoft.com/office/drawing/2014/main" id="{C71BBA78-EAD5-4991-A895-880FFC88E702}"/>
            </a:ext>
          </a:extLst>
        </xdr:cNvPr>
        <xdr:cNvSpPr/>
      </xdr:nvSpPr>
      <xdr:spPr>
        <a:xfrm>
          <a:off x="4584700" y="1075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42435</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D9FB3485-0826-4F10-88FB-BF294EE6EB17}"/>
            </a:ext>
          </a:extLst>
        </xdr:cNvPr>
        <xdr:cNvSpPr txBox="1"/>
      </xdr:nvSpPr>
      <xdr:spPr>
        <a:xfrm>
          <a:off x="4673600" y="10672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81788</xdr:rowOff>
    </xdr:from>
    <xdr:to>
      <xdr:col>20</xdr:col>
      <xdr:colOff>38100</xdr:colOff>
      <xdr:row>63</xdr:row>
      <xdr:rowOff>11938</xdr:rowOff>
    </xdr:to>
    <xdr:sp macro="" textlink="">
      <xdr:nvSpPr>
        <xdr:cNvPr id="189" name="楕円 188">
          <a:extLst>
            <a:ext uri="{FF2B5EF4-FFF2-40B4-BE49-F238E27FC236}">
              <a16:creationId xmlns:a16="http://schemas.microsoft.com/office/drawing/2014/main" id="{20256649-1355-4A57-90EE-2B2E1BAB75FE}"/>
            </a:ext>
          </a:extLst>
        </xdr:cNvPr>
        <xdr:cNvSpPr/>
      </xdr:nvSpPr>
      <xdr:spPr>
        <a:xfrm>
          <a:off x="3746500" y="1071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132588</xdr:rowOff>
    </xdr:from>
    <xdr:to>
      <xdr:col>24</xdr:col>
      <xdr:colOff>63500</xdr:colOff>
      <xdr:row>63</xdr:row>
      <xdr:rowOff>6858</xdr:rowOff>
    </xdr:to>
    <xdr:cxnSp macro="">
      <xdr:nvCxnSpPr>
        <xdr:cNvPr id="190" name="直線コネクタ 189">
          <a:extLst>
            <a:ext uri="{FF2B5EF4-FFF2-40B4-BE49-F238E27FC236}">
              <a16:creationId xmlns:a16="http://schemas.microsoft.com/office/drawing/2014/main" id="{58F7ECCF-66F8-4397-8628-64F07B2A1117}"/>
            </a:ext>
          </a:extLst>
        </xdr:cNvPr>
        <xdr:cNvCxnSpPr/>
      </xdr:nvCxnSpPr>
      <xdr:spPr>
        <a:xfrm>
          <a:off x="3797300" y="1076248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36068</xdr:rowOff>
    </xdr:from>
    <xdr:to>
      <xdr:col>15</xdr:col>
      <xdr:colOff>101600</xdr:colOff>
      <xdr:row>62</xdr:row>
      <xdr:rowOff>137668</xdr:rowOff>
    </xdr:to>
    <xdr:sp macro="" textlink="">
      <xdr:nvSpPr>
        <xdr:cNvPr id="191" name="楕円 190">
          <a:extLst>
            <a:ext uri="{FF2B5EF4-FFF2-40B4-BE49-F238E27FC236}">
              <a16:creationId xmlns:a16="http://schemas.microsoft.com/office/drawing/2014/main" id="{3F7B1EDF-0ECF-48A2-8B9F-18337102152B}"/>
            </a:ext>
          </a:extLst>
        </xdr:cNvPr>
        <xdr:cNvSpPr/>
      </xdr:nvSpPr>
      <xdr:spPr>
        <a:xfrm>
          <a:off x="2857500" y="1066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86868</xdr:rowOff>
    </xdr:from>
    <xdr:to>
      <xdr:col>19</xdr:col>
      <xdr:colOff>177800</xdr:colOff>
      <xdr:row>62</xdr:row>
      <xdr:rowOff>132588</xdr:rowOff>
    </xdr:to>
    <xdr:cxnSp macro="">
      <xdr:nvCxnSpPr>
        <xdr:cNvPr id="192" name="直線コネクタ 191">
          <a:extLst>
            <a:ext uri="{FF2B5EF4-FFF2-40B4-BE49-F238E27FC236}">
              <a16:creationId xmlns:a16="http://schemas.microsoft.com/office/drawing/2014/main" id="{373D2FB7-F287-42C6-8888-A70CAC05AFFC}"/>
            </a:ext>
          </a:extLst>
        </xdr:cNvPr>
        <xdr:cNvCxnSpPr/>
      </xdr:nvCxnSpPr>
      <xdr:spPr>
        <a:xfrm>
          <a:off x="2908300" y="107167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159512</xdr:rowOff>
    </xdr:from>
    <xdr:to>
      <xdr:col>10</xdr:col>
      <xdr:colOff>165100</xdr:colOff>
      <xdr:row>62</xdr:row>
      <xdr:rowOff>89662</xdr:rowOff>
    </xdr:to>
    <xdr:sp macro="" textlink="">
      <xdr:nvSpPr>
        <xdr:cNvPr id="193" name="楕円 192">
          <a:extLst>
            <a:ext uri="{FF2B5EF4-FFF2-40B4-BE49-F238E27FC236}">
              <a16:creationId xmlns:a16="http://schemas.microsoft.com/office/drawing/2014/main" id="{5C871B2A-E69E-4DD7-BD8C-079EFE11B315}"/>
            </a:ext>
          </a:extLst>
        </xdr:cNvPr>
        <xdr:cNvSpPr/>
      </xdr:nvSpPr>
      <xdr:spPr>
        <a:xfrm>
          <a:off x="1968500" y="1061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38862</xdr:rowOff>
    </xdr:from>
    <xdr:to>
      <xdr:col>15</xdr:col>
      <xdr:colOff>50800</xdr:colOff>
      <xdr:row>62</xdr:row>
      <xdr:rowOff>86868</xdr:rowOff>
    </xdr:to>
    <xdr:cxnSp macro="">
      <xdr:nvCxnSpPr>
        <xdr:cNvPr id="194" name="直線コネクタ 193">
          <a:extLst>
            <a:ext uri="{FF2B5EF4-FFF2-40B4-BE49-F238E27FC236}">
              <a16:creationId xmlns:a16="http://schemas.microsoft.com/office/drawing/2014/main" id="{827B1E25-7D9E-4922-8CD6-9046A6E71A4C}"/>
            </a:ext>
          </a:extLst>
        </xdr:cNvPr>
        <xdr:cNvCxnSpPr/>
      </xdr:nvCxnSpPr>
      <xdr:spPr>
        <a:xfrm>
          <a:off x="2019300" y="10668762"/>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111506</xdr:rowOff>
    </xdr:from>
    <xdr:to>
      <xdr:col>6</xdr:col>
      <xdr:colOff>38100</xdr:colOff>
      <xdr:row>62</xdr:row>
      <xdr:rowOff>41656</xdr:rowOff>
    </xdr:to>
    <xdr:sp macro="" textlink="">
      <xdr:nvSpPr>
        <xdr:cNvPr id="195" name="楕円 194">
          <a:extLst>
            <a:ext uri="{FF2B5EF4-FFF2-40B4-BE49-F238E27FC236}">
              <a16:creationId xmlns:a16="http://schemas.microsoft.com/office/drawing/2014/main" id="{890D88D0-4707-49A0-BAF6-387160F90E9B}"/>
            </a:ext>
          </a:extLst>
        </xdr:cNvPr>
        <xdr:cNvSpPr/>
      </xdr:nvSpPr>
      <xdr:spPr>
        <a:xfrm>
          <a:off x="1079500" y="1056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162306</xdr:rowOff>
    </xdr:from>
    <xdr:to>
      <xdr:col>10</xdr:col>
      <xdr:colOff>114300</xdr:colOff>
      <xdr:row>62</xdr:row>
      <xdr:rowOff>38862</xdr:rowOff>
    </xdr:to>
    <xdr:cxnSp macro="">
      <xdr:nvCxnSpPr>
        <xdr:cNvPr id="196" name="直線コネクタ 195">
          <a:extLst>
            <a:ext uri="{FF2B5EF4-FFF2-40B4-BE49-F238E27FC236}">
              <a16:creationId xmlns:a16="http://schemas.microsoft.com/office/drawing/2014/main" id="{FCD9E467-D0A9-43F2-93A1-85228C6602D5}"/>
            </a:ext>
          </a:extLst>
        </xdr:cNvPr>
        <xdr:cNvCxnSpPr/>
      </xdr:nvCxnSpPr>
      <xdr:spPr>
        <a:xfrm>
          <a:off x="1130300" y="10620756"/>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131335</xdr:rowOff>
    </xdr:from>
    <xdr:ext cx="405111" cy="259045"/>
    <xdr:sp macro="" textlink="">
      <xdr:nvSpPr>
        <xdr:cNvPr id="197" name="n_1aveValue【体育館・プール】&#10;有形固定資産減価償却率">
          <a:extLst>
            <a:ext uri="{FF2B5EF4-FFF2-40B4-BE49-F238E27FC236}">
              <a16:creationId xmlns:a16="http://schemas.microsoft.com/office/drawing/2014/main" id="{16BD9F47-453C-4772-887C-9414A001BF28}"/>
            </a:ext>
          </a:extLst>
        </xdr:cNvPr>
        <xdr:cNvSpPr txBox="1"/>
      </xdr:nvSpPr>
      <xdr:spPr>
        <a:xfrm>
          <a:off x="3582044" y="990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92473</xdr:rowOff>
    </xdr:from>
    <xdr:ext cx="405111" cy="259045"/>
    <xdr:sp macro="" textlink="">
      <xdr:nvSpPr>
        <xdr:cNvPr id="198" name="n_2aveValue【体育館・プール】&#10;有形固定資産減価償却率">
          <a:extLst>
            <a:ext uri="{FF2B5EF4-FFF2-40B4-BE49-F238E27FC236}">
              <a16:creationId xmlns:a16="http://schemas.microsoft.com/office/drawing/2014/main" id="{FDBB8208-3E57-415B-99D4-7051B485A65C}"/>
            </a:ext>
          </a:extLst>
        </xdr:cNvPr>
        <xdr:cNvSpPr txBox="1"/>
      </xdr:nvSpPr>
      <xdr:spPr>
        <a:xfrm>
          <a:off x="2705744" y="986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53611</xdr:rowOff>
    </xdr:from>
    <xdr:ext cx="405111" cy="259045"/>
    <xdr:sp macro="" textlink="">
      <xdr:nvSpPr>
        <xdr:cNvPr id="199" name="n_3aveValue【体育館・プール】&#10;有形固定資産減価償却率">
          <a:extLst>
            <a:ext uri="{FF2B5EF4-FFF2-40B4-BE49-F238E27FC236}">
              <a16:creationId xmlns:a16="http://schemas.microsoft.com/office/drawing/2014/main" id="{DAC1BE9F-C24A-498F-BB89-74F26F54AA73}"/>
            </a:ext>
          </a:extLst>
        </xdr:cNvPr>
        <xdr:cNvSpPr txBox="1"/>
      </xdr:nvSpPr>
      <xdr:spPr>
        <a:xfrm>
          <a:off x="1816744" y="9826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65041</xdr:rowOff>
    </xdr:from>
    <xdr:ext cx="405111" cy="259045"/>
    <xdr:sp macro="" textlink="">
      <xdr:nvSpPr>
        <xdr:cNvPr id="200" name="n_4aveValue【体育館・プール】&#10;有形固定資産減価償却率">
          <a:extLst>
            <a:ext uri="{FF2B5EF4-FFF2-40B4-BE49-F238E27FC236}">
              <a16:creationId xmlns:a16="http://schemas.microsoft.com/office/drawing/2014/main" id="{F17A05B4-A95D-44E6-8DEF-B322802D7B0F}"/>
            </a:ext>
          </a:extLst>
        </xdr:cNvPr>
        <xdr:cNvSpPr txBox="1"/>
      </xdr:nvSpPr>
      <xdr:spPr>
        <a:xfrm>
          <a:off x="927744" y="983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3065</xdr:rowOff>
    </xdr:from>
    <xdr:ext cx="405111" cy="259045"/>
    <xdr:sp macro="" textlink="">
      <xdr:nvSpPr>
        <xdr:cNvPr id="201" name="n_1mainValue【体育館・プール】&#10;有形固定資産減価償却率">
          <a:extLst>
            <a:ext uri="{FF2B5EF4-FFF2-40B4-BE49-F238E27FC236}">
              <a16:creationId xmlns:a16="http://schemas.microsoft.com/office/drawing/2014/main" id="{B99FE51C-51C6-48F5-80F9-2F422247E227}"/>
            </a:ext>
          </a:extLst>
        </xdr:cNvPr>
        <xdr:cNvSpPr txBox="1"/>
      </xdr:nvSpPr>
      <xdr:spPr>
        <a:xfrm>
          <a:off x="3582044" y="1080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128795</xdr:rowOff>
    </xdr:from>
    <xdr:ext cx="405111" cy="259045"/>
    <xdr:sp macro="" textlink="">
      <xdr:nvSpPr>
        <xdr:cNvPr id="202" name="n_2mainValue【体育館・プール】&#10;有形固定資産減価償却率">
          <a:extLst>
            <a:ext uri="{FF2B5EF4-FFF2-40B4-BE49-F238E27FC236}">
              <a16:creationId xmlns:a16="http://schemas.microsoft.com/office/drawing/2014/main" id="{A59C266D-97F4-40D4-A4EE-470711C549ED}"/>
            </a:ext>
          </a:extLst>
        </xdr:cNvPr>
        <xdr:cNvSpPr txBox="1"/>
      </xdr:nvSpPr>
      <xdr:spPr>
        <a:xfrm>
          <a:off x="2705744" y="1075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80789</xdr:rowOff>
    </xdr:from>
    <xdr:ext cx="405111" cy="259045"/>
    <xdr:sp macro="" textlink="">
      <xdr:nvSpPr>
        <xdr:cNvPr id="203" name="n_3mainValue【体育館・プール】&#10;有形固定資産減価償却率">
          <a:extLst>
            <a:ext uri="{FF2B5EF4-FFF2-40B4-BE49-F238E27FC236}">
              <a16:creationId xmlns:a16="http://schemas.microsoft.com/office/drawing/2014/main" id="{9A0A850B-ADF2-4D41-8300-034F653D653B}"/>
            </a:ext>
          </a:extLst>
        </xdr:cNvPr>
        <xdr:cNvSpPr txBox="1"/>
      </xdr:nvSpPr>
      <xdr:spPr>
        <a:xfrm>
          <a:off x="1816744" y="10710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32783</xdr:rowOff>
    </xdr:from>
    <xdr:ext cx="405111" cy="259045"/>
    <xdr:sp macro="" textlink="">
      <xdr:nvSpPr>
        <xdr:cNvPr id="204" name="n_4mainValue【体育館・プール】&#10;有形固定資産減価償却率">
          <a:extLst>
            <a:ext uri="{FF2B5EF4-FFF2-40B4-BE49-F238E27FC236}">
              <a16:creationId xmlns:a16="http://schemas.microsoft.com/office/drawing/2014/main" id="{ABA25237-CA5D-4C54-A909-AD8396D4A09E}"/>
            </a:ext>
          </a:extLst>
        </xdr:cNvPr>
        <xdr:cNvSpPr txBox="1"/>
      </xdr:nvSpPr>
      <xdr:spPr>
        <a:xfrm>
          <a:off x="927744" y="1066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E8A25B2-3267-4A90-AE0B-2E134475332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A6BAB19-AA19-43B8-8D4F-2DC6E32E90E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80506BA-5D3C-4FD1-AA58-DF4721357E5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BE8D0D4-5A61-41BD-9E86-D5FF9C6FDFB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D2317A20-7121-40FA-9ABB-72628470BF7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AF7C7E5-1B9E-4CEF-A059-2D1D1D1D64A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B4264FD-8EC4-4CB6-AFC5-6C3AF32672B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1F0FF13-03D3-4D43-9E04-37FCA4352CD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23AE185-404B-4855-A2FC-DDF0B53E0FF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FBD37B2-E7D6-4315-96F5-71969054E14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74F041E2-8DC9-4AFB-BF9C-C8076292BC03}"/>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B95F39AE-2AC9-40E6-9BD0-C46DBB9A9CD3}"/>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F28C1396-FD88-471C-A9D6-0856BCB18785}"/>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DDF76190-6A54-4C43-A4E4-607AE537ADAB}"/>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4A0A10D0-B9DD-41F3-BA10-6BB35F23988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F9D80396-EC8D-4FCF-8E38-DA2BF4967BD1}"/>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1F6EB97D-719E-41D8-9F31-EF0BC391F923}"/>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DB4B3B96-3D6C-4104-A12F-2FED6D394613}"/>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6B5C9B1D-9A5D-433B-A9C2-336B0D41D0E4}"/>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8D31C371-2C03-422D-8FB9-E876BF37C923}"/>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DFCFFE08-8421-403B-96F4-7517122F4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18080ACB-6854-4A28-BAA6-9521F9590F06}"/>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737259D-4975-44FF-8D33-EEE83FECB02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DC15C109-3BD1-4C26-BCA6-F8C4EE87D02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DC818F2A-6ACA-4F93-8673-4EA44DFACD9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0" name="直線コネクタ 229">
          <a:extLst>
            <a:ext uri="{FF2B5EF4-FFF2-40B4-BE49-F238E27FC236}">
              <a16:creationId xmlns:a16="http://schemas.microsoft.com/office/drawing/2014/main" id="{D8AD7693-F3B8-4A5A-B8F9-C16EECA3C9D5}"/>
            </a:ext>
          </a:extLst>
        </xdr:cNvPr>
        <xdr:cNvCxnSpPr/>
      </xdr:nvCxnSpPr>
      <xdr:spPr>
        <a:xfrm flipV="1">
          <a:off x="10476865" y="9601200"/>
          <a:ext cx="0" cy="1316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1" name="【体育館・プール】&#10;一人当たり面積最小値テキスト">
          <a:extLst>
            <a:ext uri="{FF2B5EF4-FFF2-40B4-BE49-F238E27FC236}">
              <a16:creationId xmlns:a16="http://schemas.microsoft.com/office/drawing/2014/main" id="{586EA818-8142-4E04-9344-39EB2FC0C719}"/>
            </a:ext>
          </a:extLst>
        </xdr:cNvPr>
        <xdr:cNvSpPr txBox="1"/>
      </xdr:nvSpPr>
      <xdr:spPr>
        <a:xfrm>
          <a:off x="10515600" y="1092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2" name="直線コネクタ 231">
          <a:extLst>
            <a:ext uri="{FF2B5EF4-FFF2-40B4-BE49-F238E27FC236}">
              <a16:creationId xmlns:a16="http://schemas.microsoft.com/office/drawing/2014/main" id="{F0BF023F-BE4E-47B3-8387-C5EF7CCBC406}"/>
            </a:ext>
          </a:extLst>
        </xdr:cNvPr>
        <xdr:cNvCxnSpPr/>
      </xdr:nvCxnSpPr>
      <xdr:spPr>
        <a:xfrm>
          <a:off x="10388600" y="10917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3" name="【体育館・プール】&#10;一人当たり面積最大値テキスト">
          <a:extLst>
            <a:ext uri="{FF2B5EF4-FFF2-40B4-BE49-F238E27FC236}">
              <a16:creationId xmlns:a16="http://schemas.microsoft.com/office/drawing/2014/main" id="{AF4F8237-175A-44F1-B394-51FD8BAC7DDC}"/>
            </a:ext>
          </a:extLst>
        </xdr:cNvPr>
        <xdr:cNvSpPr txBox="1"/>
      </xdr:nvSpPr>
      <xdr:spPr>
        <a:xfrm>
          <a:off x="10515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59ABB893-3306-4BB8-9D07-6B9B3430875C}"/>
            </a:ext>
          </a:extLst>
        </xdr:cNvPr>
        <xdr:cNvCxnSpPr/>
      </xdr:nvCxnSpPr>
      <xdr:spPr>
        <a:xfrm>
          <a:off x="10388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104339</xdr:rowOff>
    </xdr:from>
    <xdr:ext cx="469744" cy="259045"/>
    <xdr:sp macro="" textlink="">
      <xdr:nvSpPr>
        <xdr:cNvPr id="235" name="【体育館・プール】&#10;一人当たり面積平均値テキスト">
          <a:extLst>
            <a:ext uri="{FF2B5EF4-FFF2-40B4-BE49-F238E27FC236}">
              <a16:creationId xmlns:a16="http://schemas.microsoft.com/office/drawing/2014/main" id="{D85FB9E6-06A1-4ABF-B454-A67DA88DB415}"/>
            </a:ext>
          </a:extLst>
        </xdr:cNvPr>
        <xdr:cNvSpPr txBox="1"/>
      </xdr:nvSpPr>
      <xdr:spPr>
        <a:xfrm>
          <a:off x="10515600" y="103913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6" name="フローチャート: 判断 235">
          <a:extLst>
            <a:ext uri="{FF2B5EF4-FFF2-40B4-BE49-F238E27FC236}">
              <a16:creationId xmlns:a16="http://schemas.microsoft.com/office/drawing/2014/main" id="{DDF2DC07-2DEC-4196-9C45-04803FDA4294}"/>
            </a:ext>
          </a:extLst>
        </xdr:cNvPr>
        <xdr:cNvSpPr/>
      </xdr:nvSpPr>
      <xdr:spPr>
        <a:xfrm>
          <a:off x="10426700" y="1053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7" name="フローチャート: 判断 236">
          <a:extLst>
            <a:ext uri="{FF2B5EF4-FFF2-40B4-BE49-F238E27FC236}">
              <a16:creationId xmlns:a16="http://schemas.microsoft.com/office/drawing/2014/main" id="{C7C4107B-2B0F-49F7-A8C3-0FBEB668310B}"/>
            </a:ext>
          </a:extLst>
        </xdr:cNvPr>
        <xdr:cNvSpPr/>
      </xdr:nvSpPr>
      <xdr:spPr>
        <a:xfrm>
          <a:off x="958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68399</xdr:rowOff>
    </xdr:from>
    <xdr:to>
      <xdr:col>46</xdr:col>
      <xdr:colOff>38100</xdr:colOff>
      <xdr:row>61</xdr:row>
      <xdr:rowOff>169999</xdr:rowOff>
    </xdr:to>
    <xdr:sp macro="" textlink="">
      <xdr:nvSpPr>
        <xdr:cNvPr id="238" name="フローチャート: 判断 237">
          <a:extLst>
            <a:ext uri="{FF2B5EF4-FFF2-40B4-BE49-F238E27FC236}">
              <a16:creationId xmlns:a16="http://schemas.microsoft.com/office/drawing/2014/main" id="{46AF9577-5C16-4B3E-A464-D43EC81D6DBD}"/>
            </a:ext>
          </a:extLst>
        </xdr:cNvPr>
        <xdr:cNvSpPr/>
      </xdr:nvSpPr>
      <xdr:spPr>
        <a:xfrm>
          <a:off x="8699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84727</xdr:rowOff>
    </xdr:from>
    <xdr:to>
      <xdr:col>41</xdr:col>
      <xdr:colOff>101600</xdr:colOff>
      <xdr:row>62</xdr:row>
      <xdr:rowOff>14877</xdr:rowOff>
    </xdr:to>
    <xdr:sp macro="" textlink="">
      <xdr:nvSpPr>
        <xdr:cNvPr id="239" name="フローチャート: 判断 238">
          <a:extLst>
            <a:ext uri="{FF2B5EF4-FFF2-40B4-BE49-F238E27FC236}">
              <a16:creationId xmlns:a16="http://schemas.microsoft.com/office/drawing/2014/main" id="{ECF4C02C-CAF8-4516-979B-5A2143357571}"/>
            </a:ext>
          </a:extLst>
        </xdr:cNvPr>
        <xdr:cNvSpPr/>
      </xdr:nvSpPr>
      <xdr:spPr>
        <a:xfrm>
          <a:off x="7810500" y="1054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127181</xdr:rowOff>
    </xdr:from>
    <xdr:to>
      <xdr:col>36</xdr:col>
      <xdr:colOff>165100</xdr:colOff>
      <xdr:row>62</xdr:row>
      <xdr:rowOff>57331</xdr:rowOff>
    </xdr:to>
    <xdr:sp macro="" textlink="">
      <xdr:nvSpPr>
        <xdr:cNvPr id="240" name="フローチャート: 判断 239">
          <a:extLst>
            <a:ext uri="{FF2B5EF4-FFF2-40B4-BE49-F238E27FC236}">
              <a16:creationId xmlns:a16="http://schemas.microsoft.com/office/drawing/2014/main" id="{A2EEB7AC-E25D-4E74-90C5-8AC1B0761E58}"/>
            </a:ext>
          </a:extLst>
        </xdr:cNvPr>
        <xdr:cNvSpPr/>
      </xdr:nvSpPr>
      <xdr:spPr>
        <a:xfrm>
          <a:off x="6921500" y="1058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370E811-B2DC-499C-95A5-36FE21E8247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3FF5910-6AF5-447B-AB6D-C8FB056E888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9DD593E-DCA7-464A-B8C1-A7940976CC2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68EDC2F-A449-404B-9FDB-7A5442FD5FB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7D1445C-41D4-4999-B71D-F9AF444EC84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136978</xdr:rowOff>
    </xdr:from>
    <xdr:to>
      <xdr:col>55</xdr:col>
      <xdr:colOff>50800</xdr:colOff>
      <xdr:row>62</xdr:row>
      <xdr:rowOff>67128</xdr:rowOff>
    </xdr:to>
    <xdr:sp macro="" textlink="">
      <xdr:nvSpPr>
        <xdr:cNvPr id="246" name="楕円 245">
          <a:extLst>
            <a:ext uri="{FF2B5EF4-FFF2-40B4-BE49-F238E27FC236}">
              <a16:creationId xmlns:a16="http://schemas.microsoft.com/office/drawing/2014/main" id="{68EAB2B6-E86D-4B44-8235-6DC581E3AF6A}"/>
            </a:ext>
          </a:extLst>
        </xdr:cNvPr>
        <xdr:cNvSpPr/>
      </xdr:nvSpPr>
      <xdr:spPr>
        <a:xfrm>
          <a:off x="104267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115405</xdr:rowOff>
    </xdr:from>
    <xdr:ext cx="469744" cy="259045"/>
    <xdr:sp macro="" textlink="">
      <xdr:nvSpPr>
        <xdr:cNvPr id="247" name="【体育館・プール】&#10;一人当たり面積該当値テキスト">
          <a:extLst>
            <a:ext uri="{FF2B5EF4-FFF2-40B4-BE49-F238E27FC236}">
              <a16:creationId xmlns:a16="http://schemas.microsoft.com/office/drawing/2014/main" id="{D06DB307-CF93-41C7-A397-16CFF33214F0}"/>
            </a:ext>
          </a:extLst>
        </xdr:cNvPr>
        <xdr:cNvSpPr txBox="1"/>
      </xdr:nvSpPr>
      <xdr:spPr>
        <a:xfrm>
          <a:off x="10515600" y="1057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140244</xdr:rowOff>
    </xdr:from>
    <xdr:to>
      <xdr:col>50</xdr:col>
      <xdr:colOff>165100</xdr:colOff>
      <xdr:row>62</xdr:row>
      <xdr:rowOff>70394</xdr:rowOff>
    </xdr:to>
    <xdr:sp macro="" textlink="">
      <xdr:nvSpPr>
        <xdr:cNvPr id="248" name="楕円 247">
          <a:extLst>
            <a:ext uri="{FF2B5EF4-FFF2-40B4-BE49-F238E27FC236}">
              <a16:creationId xmlns:a16="http://schemas.microsoft.com/office/drawing/2014/main" id="{9DA2FAE7-21A8-4B39-B43B-5FBC03E73540}"/>
            </a:ext>
          </a:extLst>
        </xdr:cNvPr>
        <xdr:cNvSpPr/>
      </xdr:nvSpPr>
      <xdr:spPr>
        <a:xfrm>
          <a:off x="9588500" y="1059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16328</xdr:rowOff>
    </xdr:from>
    <xdr:to>
      <xdr:col>55</xdr:col>
      <xdr:colOff>0</xdr:colOff>
      <xdr:row>62</xdr:row>
      <xdr:rowOff>19594</xdr:rowOff>
    </xdr:to>
    <xdr:cxnSp macro="">
      <xdr:nvCxnSpPr>
        <xdr:cNvPr id="249" name="直線コネクタ 248">
          <a:extLst>
            <a:ext uri="{FF2B5EF4-FFF2-40B4-BE49-F238E27FC236}">
              <a16:creationId xmlns:a16="http://schemas.microsoft.com/office/drawing/2014/main" id="{15828AB5-9F38-4847-98CF-E66CE0C41476}"/>
            </a:ext>
          </a:extLst>
        </xdr:cNvPr>
        <xdr:cNvCxnSpPr/>
      </xdr:nvCxnSpPr>
      <xdr:spPr>
        <a:xfrm flipV="1">
          <a:off x="9639300" y="10646228"/>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140244</xdr:rowOff>
    </xdr:from>
    <xdr:to>
      <xdr:col>46</xdr:col>
      <xdr:colOff>38100</xdr:colOff>
      <xdr:row>62</xdr:row>
      <xdr:rowOff>70394</xdr:rowOff>
    </xdr:to>
    <xdr:sp macro="" textlink="">
      <xdr:nvSpPr>
        <xdr:cNvPr id="250" name="楕円 249">
          <a:extLst>
            <a:ext uri="{FF2B5EF4-FFF2-40B4-BE49-F238E27FC236}">
              <a16:creationId xmlns:a16="http://schemas.microsoft.com/office/drawing/2014/main" id="{A9739687-0D23-48A8-B90A-E2D8035BB77C}"/>
            </a:ext>
          </a:extLst>
        </xdr:cNvPr>
        <xdr:cNvSpPr/>
      </xdr:nvSpPr>
      <xdr:spPr>
        <a:xfrm>
          <a:off x="8699500" y="1059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19594</xdr:rowOff>
    </xdr:from>
    <xdr:to>
      <xdr:col>50</xdr:col>
      <xdr:colOff>114300</xdr:colOff>
      <xdr:row>62</xdr:row>
      <xdr:rowOff>19594</xdr:rowOff>
    </xdr:to>
    <xdr:cxnSp macro="">
      <xdr:nvCxnSpPr>
        <xdr:cNvPr id="251" name="直線コネクタ 250">
          <a:extLst>
            <a:ext uri="{FF2B5EF4-FFF2-40B4-BE49-F238E27FC236}">
              <a16:creationId xmlns:a16="http://schemas.microsoft.com/office/drawing/2014/main" id="{525488A6-C7FA-42F1-86F3-E00643A49E22}"/>
            </a:ext>
          </a:extLst>
        </xdr:cNvPr>
        <xdr:cNvCxnSpPr/>
      </xdr:nvCxnSpPr>
      <xdr:spPr>
        <a:xfrm>
          <a:off x="8750300" y="106494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143510</xdr:rowOff>
    </xdr:from>
    <xdr:to>
      <xdr:col>41</xdr:col>
      <xdr:colOff>101600</xdr:colOff>
      <xdr:row>62</xdr:row>
      <xdr:rowOff>73660</xdr:rowOff>
    </xdr:to>
    <xdr:sp macro="" textlink="">
      <xdr:nvSpPr>
        <xdr:cNvPr id="252" name="楕円 251">
          <a:extLst>
            <a:ext uri="{FF2B5EF4-FFF2-40B4-BE49-F238E27FC236}">
              <a16:creationId xmlns:a16="http://schemas.microsoft.com/office/drawing/2014/main" id="{B1165395-8127-4ECA-BB77-E000F8F2C60B}"/>
            </a:ext>
          </a:extLst>
        </xdr:cNvPr>
        <xdr:cNvSpPr/>
      </xdr:nvSpPr>
      <xdr:spPr>
        <a:xfrm>
          <a:off x="7810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19594</xdr:rowOff>
    </xdr:from>
    <xdr:to>
      <xdr:col>45</xdr:col>
      <xdr:colOff>177800</xdr:colOff>
      <xdr:row>62</xdr:row>
      <xdr:rowOff>22860</xdr:rowOff>
    </xdr:to>
    <xdr:cxnSp macro="">
      <xdr:nvCxnSpPr>
        <xdr:cNvPr id="253" name="直線コネクタ 252">
          <a:extLst>
            <a:ext uri="{FF2B5EF4-FFF2-40B4-BE49-F238E27FC236}">
              <a16:creationId xmlns:a16="http://schemas.microsoft.com/office/drawing/2014/main" id="{6D1D8E47-4E68-4CC5-9EAD-890687857F13}"/>
            </a:ext>
          </a:extLst>
        </xdr:cNvPr>
        <xdr:cNvCxnSpPr/>
      </xdr:nvCxnSpPr>
      <xdr:spPr>
        <a:xfrm flipV="1">
          <a:off x="7861300" y="1064949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146776</xdr:rowOff>
    </xdr:from>
    <xdr:to>
      <xdr:col>36</xdr:col>
      <xdr:colOff>165100</xdr:colOff>
      <xdr:row>62</xdr:row>
      <xdr:rowOff>76926</xdr:rowOff>
    </xdr:to>
    <xdr:sp macro="" textlink="">
      <xdr:nvSpPr>
        <xdr:cNvPr id="254" name="楕円 253">
          <a:extLst>
            <a:ext uri="{FF2B5EF4-FFF2-40B4-BE49-F238E27FC236}">
              <a16:creationId xmlns:a16="http://schemas.microsoft.com/office/drawing/2014/main" id="{8B1FADF0-82AC-45F4-A56E-B1D1C2ECB3B6}"/>
            </a:ext>
          </a:extLst>
        </xdr:cNvPr>
        <xdr:cNvSpPr/>
      </xdr:nvSpPr>
      <xdr:spPr>
        <a:xfrm>
          <a:off x="6921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22860</xdr:rowOff>
    </xdr:from>
    <xdr:to>
      <xdr:col>41</xdr:col>
      <xdr:colOff>50800</xdr:colOff>
      <xdr:row>62</xdr:row>
      <xdr:rowOff>26126</xdr:rowOff>
    </xdr:to>
    <xdr:cxnSp macro="">
      <xdr:nvCxnSpPr>
        <xdr:cNvPr id="255" name="直線コネクタ 254">
          <a:extLst>
            <a:ext uri="{FF2B5EF4-FFF2-40B4-BE49-F238E27FC236}">
              <a16:creationId xmlns:a16="http://schemas.microsoft.com/office/drawing/2014/main" id="{C46FAC6B-33FC-4684-A68C-9C585BD24BF6}"/>
            </a:ext>
          </a:extLst>
        </xdr:cNvPr>
        <xdr:cNvCxnSpPr/>
      </xdr:nvCxnSpPr>
      <xdr:spPr>
        <a:xfrm flipV="1">
          <a:off x="6972300" y="1065276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15076</xdr:rowOff>
    </xdr:from>
    <xdr:ext cx="469744" cy="259045"/>
    <xdr:sp macro="" textlink="">
      <xdr:nvSpPr>
        <xdr:cNvPr id="256" name="n_1aveValue【体育館・プール】&#10;一人当たり面積">
          <a:extLst>
            <a:ext uri="{FF2B5EF4-FFF2-40B4-BE49-F238E27FC236}">
              <a16:creationId xmlns:a16="http://schemas.microsoft.com/office/drawing/2014/main" id="{C86CE35E-BAED-4E0D-9CFF-46256F15F0EC}"/>
            </a:ext>
          </a:extLst>
        </xdr:cNvPr>
        <xdr:cNvSpPr txBox="1"/>
      </xdr:nvSpPr>
      <xdr:spPr>
        <a:xfrm>
          <a:off x="9391727" y="1030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15076</xdr:rowOff>
    </xdr:from>
    <xdr:ext cx="469744" cy="259045"/>
    <xdr:sp macro="" textlink="">
      <xdr:nvSpPr>
        <xdr:cNvPr id="257" name="n_2aveValue【体育館・プール】&#10;一人当たり面積">
          <a:extLst>
            <a:ext uri="{FF2B5EF4-FFF2-40B4-BE49-F238E27FC236}">
              <a16:creationId xmlns:a16="http://schemas.microsoft.com/office/drawing/2014/main" id="{8BB0E305-8CDE-4EC3-96DE-584D956FB0CA}"/>
            </a:ext>
          </a:extLst>
        </xdr:cNvPr>
        <xdr:cNvSpPr txBox="1"/>
      </xdr:nvSpPr>
      <xdr:spPr>
        <a:xfrm>
          <a:off x="8515427" y="1030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31404</xdr:rowOff>
    </xdr:from>
    <xdr:ext cx="469744" cy="259045"/>
    <xdr:sp macro="" textlink="">
      <xdr:nvSpPr>
        <xdr:cNvPr id="258" name="n_3aveValue【体育館・プール】&#10;一人当たり面積">
          <a:extLst>
            <a:ext uri="{FF2B5EF4-FFF2-40B4-BE49-F238E27FC236}">
              <a16:creationId xmlns:a16="http://schemas.microsoft.com/office/drawing/2014/main" id="{D97D457C-301F-45CB-B09D-FEFD9DB0B430}"/>
            </a:ext>
          </a:extLst>
        </xdr:cNvPr>
        <xdr:cNvSpPr txBox="1"/>
      </xdr:nvSpPr>
      <xdr:spPr>
        <a:xfrm>
          <a:off x="7626427" y="1031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73858</xdr:rowOff>
    </xdr:from>
    <xdr:ext cx="469744" cy="259045"/>
    <xdr:sp macro="" textlink="">
      <xdr:nvSpPr>
        <xdr:cNvPr id="259" name="n_4aveValue【体育館・プール】&#10;一人当たり面積">
          <a:extLst>
            <a:ext uri="{FF2B5EF4-FFF2-40B4-BE49-F238E27FC236}">
              <a16:creationId xmlns:a16="http://schemas.microsoft.com/office/drawing/2014/main" id="{B3F0895F-7C36-45E0-9915-1B89944D52BD}"/>
            </a:ext>
          </a:extLst>
        </xdr:cNvPr>
        <xdr:cNvSpPr txBox="1"/>
      </xdr:nvSpPr>
      <xdr:spPr>
        <a:xfrm>
          <a:off x="6737427" y="1036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61521</xdr:rowOff>
    </xdr:from>
    <xdr:ext cx="469744" cy="259045"/>
    <xdr:sp macro="" textlink="">
      <xdr:nvSpPr>
        <xdr:cNvPr id="260" name="n_1mainValue【体育館・プール】&#10;一人当たり面積">
          <a:extLst>
            <a:ext uri="{FF2B5EF4-FFF2-40B4-BE49-F238E27FC236}">
              <a16:creationId xmlns:a16="http://schemas.microsoft.com/office/drawing/2014/main" id="{9FCE37A6-9E9A-441F-861B-17E2F6341E1F}"/>
            </a:ext>
          </a:extLst>
        </xdr:cNvPr>
        <xdr:cNvSpPr txBox="1"/>
      </xdr:nvSpPr>
      <xdr:spPr>
        <a:xfrm>
          <a:off x="9391727"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61521</xdr:rowOff>
    </xdr:from>
    <xdr:ext cx="469744" cy="259045"/>
    <xdr:sp macro="" textlink="">
      <xdr:nvSpPr>
        <xdr:cNvPr id="261" name="n_2mainValue【体育館・プール】&#10;一人当たり面積">
          <a:extLst>
            <a:ext uri="{FF2B5EF4-FFF2-40B4-BE49-F238E27FC236}">
              <a16:creationId xmlns:a16="http://schemas.microsoft.com/office/drawing/2014/main" id="{32D1E8FA-6DEE-416D-B87E-C740BEFAE7C2}"/>
            </a:ext>
          </a:extLst>
        </xdr:cNvPr>
        <xdr:cNvSpPr txBox="1"/>
      </xdr:nvSpPr>
      <xdr:spPr>
        <a:xfrm>
          <a:off x="8515427"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64787</xdr:rowOff>
    </xdr:from>
    <xdr:ext cx="469744" cy="259045"/>
    <xdr:sp macro="" textlink="">
      <xdr:nvSpPr>
        <xdr:cNvPr id="262" name="n_3mainValue【体育館・プール】&#10;一人当たり面積">
          <a:extLst>
            <a:ext uri="{FF2B5EF4-FFF2-40B4-BE49-F238E27FC236}">
              <a16:creationId xmlns:a16="http://schemas.microsoft.com/office/drawing/2014/main" id="{24A04247-1646-469D-9CBD-5FF708109DB8}"/>
            </a:ext>
          </a:extLst>
        </xdr:cNvPr>
        <xdr:cNvSpPr txBox="1"/>
      </xdr:nvSpPr>
      <xdr:spPr>
        <a:xfrm>
          <a:off x="7626427"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68053</xdr:rowOff>
    </xdr:from>
    <xdr:ext cx="469744" cy="259045"/>
    <xdr:sp macro="" textlink="">
      <xdr:nvSpPr>
        <xdr:cNvPr id="263" name="n_4mainValue【体育館・プール】&#10;一人当たり面積">
          <a:extLst>
            <a:ext uri="{FF2B5EF4-FFF2-40B4-BE49-F238E27FC236}">
              <a16:creationId xmlns:a16="http://schemas.microsoft.com/office/drawing/2014/main" id="{2F6076DF-67EB-4351-AA2D-F0B367930CB0}"/>
            </a:ext>
          </a:extLst>
        </xdr:cNvPr>
        <xdr:cNvSpPr txBox="1"/>
      </xdr:nvSpPr>
      <xdr:spPr>
        <a:xfrm>
          <a:off x="6737427" y="1069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4F5BDB4-03EE-4744-A8C5-A7C6FA93D9D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D0B0AD3-C15A-4C96-A964-9D32618412D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890FC29-71E0-4529-98DC-2A2490E4B23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4EAA347-13B7-41AC-A8E5-50773A484A8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F14C36A-FC96-4D12-A92B-3C55E0B633D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C89F8FA-9C7B-4B57-93AC-7958663FDB3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434E6B0-80D7-4DA4-A474-24A7437DA94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48A5966-4298-4DE6-86D9-B2606DC2399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AFFAE4E-1AF9-4FF2-AC5B-5F63625FA65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47FAE38-DA42-4842-AA30-9A3F0960BA2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B7F7B24-3F0F-4604-A619-7561BE04AD5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296B4EB5-8836-4830-8E6D-38F2E914AF5F}"/>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654687EA-3F7A-4C5F-B5A0-7D413D82EC08}"/>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9C2279EC-5A49-490E-9810-BCEAAE5EDEEE}"/>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C0A9B01C-298A-4054-B7A4-AD819513D6AF}"/>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AFD07900-6D4B-48D0-90B8-B65C5244AB43}"/>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31C4644E-C5B3-4D9A-BFF2-A452B3D8E9F5}"/>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9DAC2DCD-8FCF-4BCF-BB69-2D6F50E0C44B}"/>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C9A5183D-1AB5-4AC4-B924-139A9B9FF569}"/>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EE1BB4E5-9DA8-4A07-976F-BA81A7B2FCB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A383BBB1-32E6-4E02-9C90-59D17E5B7F91}"/>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ABA434B1-CB0E-4385-8CAB-315AD0A024C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86" name="直線コネクタ 285">
          <a:extLst>
            <a:ext uri="{FF2B5EF4-FFF2-40B4-BE49-F238E27FC236}">
              <a16:creationId xmlns:a16="http://schemas.microsoft.com/office/drawing/2014/main" id="{4F83DE31-8E97-4DF7-B340-B06360113B48}"/>
            </a:ext>
          </a:extLst>
        </xdr:cNvPr>
        <xdr:cNvCxnSpPr/>
      </xdr:nvCxnSpPr>
      <xdr:spPr>
        <a:xfrm flipV="1">
          <a:off x="4634865" y="133426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144797</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67FF5197-7C68-4916-8481-5A219F8BBC7B}"/>
            </a:ext>
          </a:extLst>
        </xdr:cNvPr>
        <xdr:cNvSpPr txBox="1"/>
      </xdr:nvSpPr>
      <xdr:spPr>
        <a:xfrm>
          <a:off x="4673600"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88" name="直線コネクタ 287">
          <a:extLst>
            <a:ext uri="{FF2B5EF4-FFF2-40B4-BE49-F238E27FC236}">
              <a16:creationId xmlns:a16="http://schemas.microsoft.com/office/drawing/2014/main" id="{A09E5530-8BFC-4D9B-9878-07C6BDA53B82}"/>
            </a:ext>
          </a:extLst>
        </xdr:cNvPr>
        <xdr:cNvCxnSpPr/>
      </xdr:nvCxnSpPr>
      <xdr:spPr>
        <a:xfrm>
          <a:off x="4546600" y="1454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87647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9916AC2F-25E2-4858-9B58-038A09CAF5E0}"/>
            </a:ext>
          </a:extLst>
        </xdr:cNvPr>
        <xdr:cNvSpPr txBox="1"/>
      </xdr:nvSpPr>
      <xdr:spPr>
        <a:xfrm>
          <a:off x="4673600" y="1311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90" name="直線コネクタ 289">
          <a:extLst>
            <a:ext uri="{FF2B5EF4-FFF2-40B4-BE49-F238E27FC236}">
              <a16:creationId xmlns:a16="http://schemas.microsoft.com/office/drawing/2014/main" id="{ACA005FF-D7A6-452F-8EB5-07E7DF453095}"/>
            </a:ext>
          </a:extLst>
        </xdr:cNvPr>
        <xdr:cNvCxnSpPr/>
      </xdr:nvCxnSpPr>
      <xdr:spPr>
        <a:xfrm>
          <a:off x="4546600" y="1334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163340</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D9618DD2-2BD2-49E7-BC58-576320DD1426}"/>
            </a:ext>
          </a:extLst>
        </xdr:cNvPr>
        <xdr:cNvSpPr txBox="1"/>
      </xdr:nvSpPr>
      <xdr:spPr>
        <a:xfrm>
          <a:off x="4673600" y="137078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140463</xdr:rowOff>
    </xdr:from>
    <xdr:to>
      <xdr:col>24</xdr:col>
      <xdr:colOff>114300</xdr:colOff>
      <xdr:row>81</xdr:row>
      <xdr:rowOff>70613</xdr:rowOff>
    </xdr:to>
    <xdr:sp macro="" textlink="">
      <xdr:nvSpPr>
        <xdr:cNvPr id="292" name="フローチャート: 判断 291">
          <a:extLst>
            <a:ext uri="{FF2B5EF4-FFF2-40B4-BE49-F238E27FC236}">
              <a16:creationId xmlns:a16="http://schemas.microsoft.com/office/drawing/2014/main" id="{EECE0A23-2889-4A7E-A8EA-080111509947}"/>
            </a:ext>
          </a:extLst>
        </xdr:cNvPr>
        <xdr:cNvSpPr/>
      </xdr:nvSpPr>
      <xdr:spPr>
        <a:xfrm>
          <a:off x="4584700" y="1385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131318</xdr:rowOff>
    </xdr:from>
    <xdr:to>
      <xdr:col>20</xdr:col>
      <xdr:colOff>38100</xdr:colOff>
      <xdr:row>81</xdr:row>
      <xdr:rowOff>61468</xdr:rowOff>
    </xdr:to>
    <xdr:sp macro="" textlink="">
      <xdr:nvSpPr>
        <xdr:cNvPr id="293" name="フローチャート: 判断 292">
          <a:extLst>
            <a:ext uri="{FF2B5EF4-FFF2-40B4-BE49-F238E27FC236}">
              <a16:creationId xmlns:a16="http://schemas.microsoft.com/office/drawing/2014/main" id="{1525E0DF-80F0-4254-B2C1-A1CAD9074036}"/>
            </a:ext>
          </a:extLst>
        </xdr:cNvPr>
        <xdr:cNvSpPr/>
      </xdr:nvSpPr>
      <xdr:spPr>
        <a:xfrm>
          <a:off x="3746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83313</xdr:rowOff>
    </xdr:from>
    <xdr:to>
      <xdr:col>15</xdr:col>
      <xdr:colOff>101600</xdr:colOff>
      <xdr:row>81</xdr:row>
      <xdr:rowOff>13463</xdr:rowOff>
    </xdr:to>
    <xdr:sp macro="" textlink="">
      <xdr:nvSpPr>
        <xdr:cNvPr id="294" name="フローチャート: 判断 293">
          <a:extLst>
            <a:ext uri="{FF2B5EF4-FFF2-40B4-BE49-F238E27FC236}">
              <a16:creationId xmlns:a16="http://schemas.microsoft.com/office/drawing/2014/main" id="{A694EBDC-A3A4-4E62-B252-8893785D852D}"/>
            </a:ext>
          </a:extLst>
        </xdr:cNvPr>
        <xdr:cNvSpPr/>
      </xdr:nvSpPr>
      <xdr:spPr>
        <a:xfrm>
          <a:off x="2857500" y="1379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71882</xdr:rowOff>
    </xdr:from>
    <xdr:to>
      <xdr:col>10</xdr:col>
      <xdr:colOff>165100</xdr:colOff>
      <xdr:row>81</xdr:row>
      <xdr:rowOff>2032</xdr:rowOff>
    </xdr:to>
    <xdr:sp macro="" textlink="">
      <xdr:nvSpPr>
        <xdr:cNvPr id="295" name="フローチャート: 判断 294">
          <a:extLst>
            <a:ext uri="{FF2B5EF4-FFF2-40B4-BE49-F238E27FC236}">
              <a16:creationId xmlns:a16="http://schemas.microsoft.com/office/drawing/2014/main" id="{FDBBDCCE-51B6-4B13-883E-8BBDC51FFDDE}"/>
            </a:ext>
          </a:extLst>
        </xdr:cNvPr>
        <xdr:cNvSpPr/>
      </xdr:nvSpPr>
      <xdr:spPr>
        <a:xfrm>
          <a:off x="1968500" y="1378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6" name="フローチャート: 判断 295">
          <a:extLst>
            <a:ext uri="{FF2B5EF4-FFF2-40B4-BE49-F238E27FC236}">
              <a16:creationId xmlns:a16="http://schemas.microsoft.com/office/drawing/2014/main" id="{12010279-8063-471B-BD8C-B9EB208BB0DE}"/>
            </a:ext>
          </a:extLst>
        </xdr:cNvPr>
        <xdr:cNvSpPr/>
      </xdr:nvSpPr>
      <xdr:spPr>
        <a:xfrm>
          <a:off x="1079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193245FA-5DE8-43C7-9E66-5C8C5E2FC7F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373271A-9755-429B-BF1D-297A584766F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819B87B-370F-46E2-B760-22C542B3DB4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E473F76-B630-40DD-B160-C8D6101352E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9A9BB72-B722-4898-95BA-9ABB0F4C675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167894</xdr:rowOff>
    </xdr:from>
    <xdr:to>
      <xdr:col>24</xdr:col>
      <xdr:colOff>114300</xdr:colOff>
      <xdr:row>82</xdr:row>
      <xdr:rowOff>98044</xdr:rowOff>
    </xdr:to>
    <xdr:sp macro="" textlink="">
      <xdr:nvSpPr>
        <xdr:cNvPr id="302" name="楕円 301">
          <a:extLst>
            <a:ext uri="{FF2B5EF4-FFF2-40B4-BE49-F238E27FC236}">
              <a16:creationId xmlns:a16="http://schemas.microsoft.com/office/drawing/2014/main" id="{2069CA3F-B457-4356-9398-C7BA842B6E66}"/>
            </a:ext>
          </a:extLst>
        </xdr:cNvPr>
        <xdr:cNvSpPr/>
      </xdr:nvSpPr>
      <xdr:spPr>
        <a:xfrm>
          <a:off x="4584700" y="1405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146321</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30628008-F030-43A4-96CF-F2C2C925ABD5}"/>
            </a:ext>
          </a:extLst>
        </xdr:cNvPr>
        <xdr:cNvSpPr txBox="1"/>
      </xdr:nvSpPr>
      <xdr:spPr>
        <a:xfrm>
          <a:off x="4673600" y="1403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117602</xdr:rowOff>
    </xdr:from>
    <xdr:to>
      <xdr:col>20</xdr:col>
      <xdr:colOff>38100</xdr:colOff>
      <xdr:row>82</xdr:row>
      <xdr:rowOff>47752</xdr:rowOff>
    </xdr:to>
    <xdr:sp macro="" textlink="">
      <xdr:nvSpPr>
        <xdr:cNvPr id="304" name="楕円 303">
          <a:extLst>
            <a:ext uri="{FF2B5EF4-FFF2-40B4-BE49-F238E27FC236}">
              <a16:creationId xmlns:a16="http://schemas.microsoft.com/office/drawing/2014/main" id="{4A45A7FF-B56F-4488-A160-29F7C2AA5876}"/>
            </a:ext>
          </a:extLst>
        </xdr:cNvPr>
        <xdr:cNvSpPr/>
      </xdr:nvSpPr>
      <xdr:spPr>
        <a:xfrm>
          <a:off x="3746500" y="1400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168402</xdr:rowOff>
    </xdr:from>
    <xdr:to>
      <xdr:col>24</xdr:col>
      <xdr:colOff>63500</xdr:colOff>
      <xdr:row>82</xdr:row>
      <xdr:rowOff>47244</xdr:rowOff>
    </xdr:to>
    <xdr:cxnSp macro="">
      <xdr:nvCxnSpPr>
        <xdr:cNvPr id="305" name="直線コネクタ 304">
          <a:extLst>
            <a:ext uri="{FF2B5EF4-FFF2-40B4-BE49-F238E27FC236}">
              <a16:creationId xmlns:a16="http://schemas.microsoft.com/office/drawing/2014/main" id="{7AFA4F7F-7810-455C-A4FA-7FC645DFC599}"/>
            </a:ext>
          </a:extLst>
        </xdr:cNvPr>
        <xdr:cNvCxnSpPr/>
      </xdr:nvCxnSpPr>
      <xdr:spPr>
        <a:xfrm>
          <a:off x="3797300" y="14055852"/>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62737</xdr:rowOff>
    </xdr:from>
    <xdr:to>
      <xdr:col>15</xdr:col>
      <xdr:colOff>101600</xdr:colOff>
      <xdr:row>81</xdr:row>
      <xdr:rowOff>164337</xdr:rowOff>
    </xdr:to>
    <xdr:sp macro="" textlink="">
      <xdr:nvSpPr>
        <xdr:cNvPr id="306" name="楕円 305">
          <a:extLst>
            <a:ext uri="{FF2B5EF4-FFF2-40B4-BE49-F238E27FC236}">
              <a16:creationId xmlns:a16="http://schemas.microsoft.com/office/drawing/2014/main" id="{94C9A8CF-D51C-424E-8E95-50951D5D8581}"/>
            </a:ext>
          </a:extLst>
        </xdr:cNvPr>
        <xdr:cNvSpPr/>
      </xdr:nvSpPr>
      <xdr:spPr>
        <a:xfrm>
          <a:off x="2857500" y="1395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113537</xdr:rowOff>
    </xdr:from>
    <xdr:to>
      <xdr:col>19</xdr:col>
      <xdr:colOff>177800</xdr:colOff>
      <xdr:row>81</xdr:row>
      <xdr:rowOff>168402</xdr:rowOff>
    </xdr:to>
    <xdr:cxnSp macro="">
      <xdr:nvCxnSpPr>
        <xdr:cNvPr id="307" name="直線コネクタ 306">
          <a:extLst>
            <a:ext uri="{FF2B5EF4-FFF2-40B4-BE49-F238E27FC236}">
              <a16:creationId xmlns:a16="http://schemas.microsoft.com/office/drawing/2014/main" id="{A03A9F7E-1044-4046-A732-B2E48FCFC389}"/>
            </a:ext>
          </a:extLst>
        </xdr:cNvPr>
        <xdr:cNvCxnSpPr/>
      </xdr:nvCxnSpPr>
      <xdr:spPr>
        <a:xfrm>
          <a:off x="2908300" y="14000987"/>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90170</xdr:rowOff>
    </xdr:from>
    <xdr:to>
      <xdr:col>10</xdr:col>
      <xdr:colOff>165100</xdr:colOff>
      <xdr:row>82</xdr:row>
      <xdr:rowOff>20320</xdr:rowOff>
    </xdr:to>
    <xdr:sp macro="" textlink="">
      <xdr:nvSpPr>
        <xdr:cNvPr id="308" name="楕円 307">
          <a:extLst>
            <a:ext uri="{FF2B5EF4-FFF2-40B4-BE49-F238E27FC236}">
              <a16:creationId xmlns:a16="http://schemas.microsoft.com/office/drawing/2014/main" id="{7AD1E467-CFF5-4A47-9CF4-CC0240474FC1}"/>
            </a:ext>
          </a:extLst>
        </xdr:cNvPr>
        <xdr:cNvSpPr/>
      </xdr:nvSpPr>
      <xdr:spPr>
        <a:xfrm>
          <a:off x="1968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113537</xdr:rowOff>
    </xdr:from>
    <xdr:to>
      <xdr:col>15</xdr:col>
      <xdr:colOff>50800</xdr:colOff>
      <xdr:row>81</xdr:row>
      <xdr:rowOff>140970</xdr:rowOff>
    </xdr:to>
    <xdr:cxnSp macro="">
      <xdr:nvCxnSpPr>
        <xdr:cNvPr id="309" name="直線コネクタ 308">
          <a:extLst>
            <a:ext uri="{FF2B5EF4-FFF2-40B4-BE49-F238E27FC236}">
              <a16:creationId xmlns:a16="http://schemas.microsoft.com/office/drawing/2014/main" id="{61419CA9-ECE8-460D-8C09-472DB6D77C0A}"/>
            </a:ext>
          </a:extLst>
        </xdr:cNvPr>
        <xdr:cNvCxnSpPr/>
      </xdr:nvCxnSpPr>
      <xdr:spPr>
        <a:xfrm flipV="1">
          <a:off x="2019300" y="14000987"/>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151892</xdr:rowOff>
    </xdr:from>
    <xdr:to>
      <xdr:col>6</xdr:col>
      <xdr:colOff>38100</xdr:colOff>
      <xdr:row>82</xdr:row>
      <xdr:rowOff>82042</xdr:rowOff>
    </xdr:to>
    <xdr:sp macro="" textlink="">
      <xdr:nvSpPr>
        <xdr:cNvPr id="310" name="楕円 309">
          <a:extLst>
            <a:ext uri="{FF2B5EF4-FFF2-40B4-BE49-F238E27FC236}">
              <a16:creationId xmlns:a16="http://schemas.microsoft.com/office/drawing/2014/main" id="{1E6D019B-7E32-4470-96A1-140615B4C50B}"/>
            </a:ext>
          </a:extLst>
        </xdr:cNvPr>
        <xdr:cNvSpPr/>
      </xdr:nvSpPr>
      <xdr:spPr>
        <a:xfrm>
          <a:off x="1079500" y="1403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140970</xdr:rowOff>
    </xdr:from>
    <xdr:to>
      <xdr:col>10</xdr:col>
      <xdr:colOff>114300</xdr:colOff>
      <xdr:row>82</xdr:row>
      <xdr:rowOff>31242</xdr:rowOff>
    </xdr:to>
    <xdr:cxnSp macro="">
      <xdr:nvCxnSpPr>
        <xdr:cNvPr id="311" name="直線コネクタ 310">
          <a:extLst>
            <a:ext uri="{FF2B5EF4-FFF2-40B4-BE49-F238E27FC236}">
              <a16:creationId xmlns:a16="http://schemas.microsoft.com/office/drawing/2014/main" id="{90AA572C-DBBC-45E0-BB39-7B8A2B0AE131}"/>
            </a:ext>
          </a:extLst>
        </xdr:cNvPr>
        <xdr:cNvCxnSpPr/>
      </xdr:nvCxnSpPr>
      <xdr:spPr>
        <a:xfrm flipV="1">
          <a:off x="1130300" y="14028420"/>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77995</xdr:rowOff>
    </xdr:from>
    <xdr:ext cx="405111" cy="259045"/>
    <xdr:sp macro="" textlink="">
      <xdr:nvSpPr>
        <xdr:cNvPr id="312" name="n_1aveValue【福祉施設】&#10;有形固定資産減価償却率">
          <a:extLst>
            <a:ext uri="{FF2B5EF4-FFF2-40B4-BE49-F238E27FC236}">
              <a16:creationId xmlns:a16="http://schemas.microsoft.com/office/drawing/2014/main" id="{95F480A8-CFB8-4535-9EF5-7C166158B7E7}"/>
            </a:ext>
          </a:extLst>
        </xdr:cNvPr>
        <xdr:cNvSpPr txBox="1"/>
      </xdr:nvSpPr>
      <xdr:spPr>
        <a:xfrm>
          <a:off x="35820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29990</xdr:rowOff>
    </xdr:from>
    <xdr:ext cx="405111" cy="259045"/>
    <xdr:sp macro="" textlink="">
      <xdr:nvSpPr>
        <xdr:cNvPr id="313" name="n_2aveValue【福祉施設】&#10;有形固定資産減価償却率">
          <a:extLst>
            <a:ext uri="{FF2B5EF4-FFF2-40B4-BE49-F238E27FC236}">
              <a16:creationId xmlns:a16="http://schemas.microsoft.com/office/drawing/2014/main" id="{A6CB65C5-4DE5-4CCE-A747-59E2DB8BAFC5}"/>
            </a:ext>
          </a:extLst>
        </xdr:cNvPr>
        <xdr:cNvSpPr txBox="1"/>
      </xdr:nvSpPr>
      <xdr:spPr>
        <a:xfrm>
          <a:off x="2705744" y="1357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18559</xdr:rowOff>
    </xdr:from>
    <xdr:ext cx="405111" cy="259045"/>
    <xdr:sp macro="" textlink="">
      <xdr:nvSpPr>
        <xdr:cNvPr id="314" name="n_3aveValue【福祉施設】&#10;有形固定資産減価償却率">
          <a:extLst>
            <a:ext uri="{FF2B5EF4-FFF2-40B4-BE49-F238E27FC236}">
              <a16:creationId xmlns:a16="http://schemas.microsoft.com/office/drawing/2014/main" id="{CE76486A-0DAD-41DB-AD99-7C35F08A6F51}"/>
            </a:ext>
          </a:extLst>
        </xdr:cNvPr>
        <xdr:cNvSpPr txBox="1"/>
      </xdr:nvSpPr>
      <xdr:spPr>
        <a:xfrm>
          <a:off x="1816744" y="13563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169435</xdr:rowOff>
    </xdr:from>
    <xdr:ext cx="405111" cy="259045"/>
    <xdr:sp macro="" textlink="">
      <xdr:nvSpPr>
        <xdr:cNvPr id="315" name="n_4aveValue【福祉施設】&#10;有形固定資産減価償却率">
          <a:extLst>
            <a:ext uri="{FF2B5EF4-FFF2-40B4-BE49-F238E27FC236}">
              <a16:creationId xmlns:a16="http://schemas.microsoft.com/office/drawing/2014/main" id="{CAF4C76C-3C56-4D0E-B6E9-E6256651A2F6}"/>
            </a:ext>
          </a:extLst>
        </xdr:cNvPr>
        <xdr:cNvSpPr txBox="1"/>
      </xdr:nvSpPr>
      <xdr:spPr>
        <a:xfrm>
          <a:off x="927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38879</xdr:rowOff>
    </xdr:from>
    <xdr:ext cx="405111" cy="259045"/>
    <xdr:sp macro="" textlink="">
      <xdr:nvSpPr>
        <xdr:cNvPr id="316" name="n_1mainValue【福祉施設】&#10;有形固定資産減価償却率">
          <a:extLst>
            <a:ext uri="{FF2B5EF4-FFF2-40B4-BE49-F238E27FC236}">
              <a16:creationId xmlns:a16="http://schemas.microsoft.com/office/drawing/2014/main" id="{8719747B-CD9D-4E71-B40A-DA8BE0930E67}"/>
            </a:ext>
          </a:extLst>
        </xdr:cNvPr>
        <xdr:cNvSpPr txBox="1"/>
      </xdr:nvSpPr>
      <xdr:spPr>
        <a:xfrm>
          <a:off x="3582044" y="1409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155464</xdr:rowOff>
    </xdr:from>
    <xdr:ext cx="405111" cy="259045"/>
    <xdr:sp macro="" textlink="">
      <xdr:nvSpPr>
        <xdr:cNvPr id="317" name="n_2mainValue【福祉施設】&#10;有形固定資産減価償却率">
          <a:extLst>
            <a:ext uri="{FF2B5EF4-FFF2-40B4-BE49-F238E27FC236}">
              <a16:creationId xmlns:a16="http://schemas.microsoft.com/office/drawing/2014/main" id="{2C02F9A2-F34A-4052-9B86-1D2EC01F0983}"/>
            </a:ext>
          </a:extLst>
        </xdr:cNvPr>
        <xdr:cNvSpPr txBox="1"/>
      </xdr:nvSpPr>
      <xdr:spPr>
        <a:xfrm>
          <a:off x="2705744" y="14042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11447</xdr:rowOff>
    </xdr:from>
    <xdr:ext cx="405111" cy="259045"/>
    <xdr:sp macro="" textlink="">
      <xdr:nvSpPr>
        <xdr:cNvPr id="318" name="n_3mainValue【福祉施設】&#10;有形固定資産減価償却率">
          <a:extLst>
            <a:ext uri="{FF2B5EF4-FFF2-40B4-BE49-F238E27FC236}">
              <a16:creationId xmlns:a16="http://schemas.microsoft.com/office/drawing/2014/main" id="{5A8CEAE8-0568-4081-B004-EEBD002D2D82}"/>
            </a:ext>
          </a:extLst>
        </xdr:cNvPr>
        <xdr:cNvSpPr txBox="1"/>
      </xdr:nvSpPr>
      <xdr:spPr>
        <a:xfrm>
          <a:off x="181674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73169</xdr:rowOff>
    </xdr:from>
    <xdr:ext cx="405111" cy="259045"/>
    <xdr:sp macro="" textlink="">
      <xdr:nvSpPr>
        <xdr:cNvPr id="319" name="n_4mainValue【福祉施設】&#10;有形固定資産減価償却率">
          <a:extLst>
            <a:ext uri="{FF2B5EF4-FFF2-40B4-BE49-F238E27FC236}">
              <a16:creationId xmlns:a16="http://schemas.microsoft.com/office/drawing/2014/main" id="{B329E604-BB77-461A-B2DB-4CDCD63CEDEC}"/>
            </a:ext>
          </a:extLst>
        </xdr:cNvPr>
        <xdr:cNvSpPr txBox="1"/>
      </xdr:nvSpPr>
      <xdr:spPr>
        <a:xfrm>
          <a:off x="927744" y="1413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D4338B2-10C0-43DE-A99C-8200E4CC210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9F7A3BAE-145A-40FF-915A-776D3718F6F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1DE428C8-E13F-4743-A047-C2C70431BA6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97E3627B-77FC-4474-B2BE-C7C86775CB8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CDA7B765-8DDC-48B6-B566-F242745869D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4A3C0E09-0CB2-4EE3-977C-4DF22EA464B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AC0E63E4-8845-4CD2-8FAF-DA8C7DE4366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DB110D4-43BA-4A79-B069-684AF71C61C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8B04E73A-74A6-4976-9025-F8A8DDD9FF3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3984EB1A-07D2-47FD-92EA-53D1F70CE7B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6C1C4FD4-3D15-49BD-A665-10AEB283674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36D0E64D-F389-457C-8ABC-B7487F8CF63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2DAC0455-F32F-4948-A3D5-C867EF64E72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77336892-B1EC-45B9-9DFC-A1F85B92BFFE}"/>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99F72157-1C68-40CD-89CA-BC08AF6A31B5}"/>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A2974C47-61BB-4567-B240-C62824F1AFF1}"/>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FADE2562-8EDB-4F88-8CA9-70D9BCC30CF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D357DFEE-4A3A-48FB-AFC8-4CE686B3D3EC}"/>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6A81B490-45DD-4EC5-B92B-1518E994E5B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7608F41B-A45E-4916-902F-A09B244CFFC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AC43E2DD-197B-4683-9F1F-38266C4E4E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108965</xdr:rowOff>
    </xdr:from>
    <xdr:to>
      <xdr:col>54</xdr:col>
      <xdr:colOff>189865</xdr:colOff>
      <xdr:row>85</xdr:row>
      <xdr:rowOff>145542</xdr:rowOff>
    </xdr:to>
    <xdr:cxnSp macro="">
      <xdr:nvCxnSpPr>
        <xdr:cNvPr id="341" name="直線コネクタ 340">
          <a:extLst>
            <a:ext uri="{FF2B5EF4-FFF2-40B4-BE49-F238E27FC236}">
              <a16:creationId xmlns:a16="http://schemas.microsoft.com/office/drawing/2014/main" id="{260C32B3-91B5-490E-BF23-D212DA62D280}"/>
            </a:ext>
          </a:extLst>
        </xdr:cNvPr>
        <xdr:cNvCxnSpPr/>
      </xdr:nvCxnSpPr>
      <xdr:spPr>
        <a:xfrm flipV="1">
          <a:off x="10476865" y="13310615"/>
          <a:ext cx="0" cy="1408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2" name="【福祉施設】&#10;一人当たり面積最小値テキスト">
          <a:extLst>
            <a:ext uri="{FF2B5EF4-FFF2-40B4-BE49-F238E27FC236}">
              <a16:creationId xmlns:a16="http://schemas.microsoft.com/office/drawing/2014/main" id="{CF5B5CCC-DD01-4563-AC78-C40D5268945B}"/>
            </a:ext>
          </a:extLst>
        </xdr:cNvPr>
        <xdr:cNvSpPr txBox="1"/>
      </xdr:nvSpPr>
      <xdr:spPr>
        <a:xfrm>
          <a:off x="10515600" y="1472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3" name="直線コネクタ 342">
          <a:extLst>
            <a:ext uri="{FF2B5EF4-FFF2-40B4-BE49-F238E27FC236}">
              <a16:creationId xmlns:a16="http://schemas.microsoft.com/office/drawing/2014/main" id="{18F183D6-C9E8-4EFE-B764-1F016FA5B692}"/>
            </a:ext>
          </a:extLst>
        </xdr:cNvPr>
        <xdr:cNvCxnSpPr/>
      </xdr:nvCxnSpPr>
      <xdr:spPr>
        <a:xfrm>
          <a:off x="10388600" y="1471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55642</xdr:rowOff>
    </xdr:from>
    <xdr:ext cx="469744" cy="259045"/>
    <xdr:sp macro="" textlink="">
      <xdr:nvSpPr>
        <xdr:cNvPr id="344" name="【福祉施設】&#10;一人当たり面積最大値テキスト">
          <a:extLst>
            <a:ext uri="{FF2B5EF4-FFF2-40B4-BE49-F238E27FC236}">
              <a16:creationId xmlns:a16="http://schemas.microsoft.com/office/drawing/2014/main" id="{E7154795-E020-4A7D-B6E7-7391AA86745C}"/>
            </a:ext>
          </a:extLst>
        </xdr:cNvPr>
        <xdr:cNvSpPr txBox="1"/>
      </xdr:nvSpPr>
      <xdr:spPr>
        <a:xfrm>
          <a:off x="10515600" y="1308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108965</xdr:rowOff>
    </xdr:from>
    <xdr:to>
      <xdr:col>55</xdr:col>
      <xdr:colOff>88900</xdr:colOff>
      <xdr:row>77</xdr:row>
      <xdr:rowOff>108965</xdr:rowOff>
    </xdr:to>
    <xdr:cxnSp macro="">
      <xdr:nvCxnSpPr>
        <xdr:cNvPr id="345" name="直線コネクタ 344">
          <a:extLst>
            <a:ext uri="{FF2B5EF4-FFF2-40B4-BE49-F238E27FC236}">
              <a16:creationId xmlns:a16="http://schemas.microsoft.com/office/drawing/2014/main" id="{658FDACD-4EB7-4B9D-A09A-EB530F267F06}"/>
            </a:ext>
          </a:extLst>
        </xdr:cNvPr>
        <xdr:cNvCxnSpPr/>
      </xdr:nvCxnSpPr>
      <xdr:spPr>
        <a:xfrm>
          <a:off x="10388600" y="1331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2303</xdr:rowOff>
    </xdr:from>
    <xdr:ext cx="469744" cy="259045"/>
    <xdr:sp macro="" textlink="">
      <xdr:nvSpPr>
        <xdr:cNvPr id="346" name="【福祉施設】&#10;一人当たり面積平均値テキスト">
          <a:extLst>
            <a:ext uri="{FF2B5EF4-FFF2-40B4-BE49-F238E27FC236}">
              <a16:creationId xmlns:a16="http://schemas.microsoft.com/office/drawing/2014/main" id="{41BC55E5-FA88-459D-9122-385D6E25A9EE}"/>
            </a:ext>
          </a:extLst>
        </xdr:cNvPr>
        <xdr:cNvSpPr txBox="1"/>
      </xdr:nvSpPr>
      <xdr:spPr>
        <a:xfrm>
          <a:off x="10515600" y="14061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23876</xdr:rowOff>
    </xdr:from>
    <xdr:to>
      <xdr:col>55</xdr:col>
      <xdr:colOff>50800</xdr:colOff>
      <xdr:row>82</xdr:row>
      <xdr:rowOff>125476</xdr:rowOff>
    </xdr:to>
    <xdr:sp macro="" textlink="">
      <xdr:nvSpPr>
        <xdr:cNvPr id="347" name="フローチャート: 判断 346">
          <a:extLst>
            <a:ext uri="{FF2B5EF4-FFF2-40B4-BE49-F238E27FC236}">
              <a16:creationId xmlns:a16="http://schemas.microsoft.com/office/drawing/2014/main" id="{2DCDBB63-85F5-48DC-871B-22CAB9E6A3E5}"/>
            </a:ext>
          </a:extLst>
        </xdr:cNvPr>
        <xdr:cNvSpPr/>
      </xdr:nvSpPr>
      <xdr:spPr>
        <a:xfrm>
          <a:off x="10426700" y="1408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167894</xdr:rowOff>
    </xdr:from>
    <xdr:to>
      <xdr:col>50</xdr:col>
      <xdr:colOff>165100</xdr:colOff>
      <xdr:row>82</xdr:row>
      <xdr:rowOff>98044</xdr:rowOff>
    </xdr:to>
    <xdr:sp macro="" textlink="">
      <xdr:nvSpPr>
        <xdr:cNvPr id="348" name="フローチャート: 判断 347">
          <a:extLst>
            <a:ext uri="{FF2B5EF4-FFF2-40B4-BE49-F238E27FC236}">
              <a16:creationId xmlns:a16="http://schemas.microsoft.com/office/drawing/2014/main" id="{772FDB13-5692-44FB-B63B-A90831E407E6}"/>
            </a:ext>
          </a:extLst>
        </xdr:cNvPr>
        <xdr:cNvSpPr/>
      </xdr:nvSpPr>
      <xdr:spPr>
        <a:xfrm>
          <a:off x="9588500" y="1405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49" name="フローチャート: 判断 348">
          <a:extLst>
            <a:ext uri="{FF2B5EF4-FFF2-40B4-BE49-F238E27FC236}">
              <a16:creationId xmlns:a16="http://schemas.microsoft.com/office/drawing/2014/main" id="{72A2815E-006A-45D9-AFE6-D6362C410783}"/>
            </a:ext>
          </a:extLst>
        </xdr:cNvPr>
        <xdr:cNvSpPr/>
      </xdr:nvSpPr>
      <xdr:spPr>
        <a:xfrm>
          <a:off x="8699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50" name="フローチャート: 判断 349">
          <a:extLst>
            <a:ext uri="{FF2B5EF4-FFF2-40B4-BE49-F238E27FC236}">
              <a16:creationId xmlns:a16="http://schemas.microsoft.com/office/drawing/2014/main" id="{F606F6F6-BD47-4C6A-8883-0901F3470482}"/>
            </a:ext>
          </a:extLst>
        </xdr:cNvPr>
        <xdr:cNvSpPr/>
      </xdr:nvSpPr>
      <xdr:spPr>
        <a:xfrm>
          <a:off x="7810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103887</xdr:rowOff>
    </xdr:from>
    <xdr:to>
      <xdr:col>36</xdr:col>
      <xdr:colOff>165100</xdr:colOff>
      <xdr:row>82</xdr:row>
      <xdr:rowOff>34037</xdr:rowOff>
    </xdr:to>
    <xdr:sp macro="" textlink="">
      <xdr:nvSpPr>
        <xdr:cNvPr id="351" name="フローチャート: 判断 350">
          <a:extLst>
            <a:ext uri="{FF2B5EF4-FFF2-40B4-BE49-F238E27FC236}">
              <a16:creationId xmlns:a16="http://schemas.microsoft.com/office/drawing/2014/main" id="{A866B135-78EA-493C-8153-756A081A101D}"/>
            </a:ext>
          </a:extLst>
        </xdr:cNvPr>
        <xdr:cNvSpPr/>
      </xdr:nvSpPr>
      <xdr:spPr>
        <a:xfrm>
          <a:off x="6921500" y="1399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11A3459-4693-45C9-A9F0-21C1249F223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EE63CA2-0DC4-4A0E-853D-EB73C9A667E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46FAFDD-C028-4062-A89E-87DC84EA18F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9059FC7-34FC-4AF1-95F2-336E5233851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846FD67-2B9C-4710-A21D-2D06C85DE87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124461</xdr:rowOff>
    </xdr:from>
    <xdr:to>
      <xdr:col>55</xdr:col>
      <xdr:colOff>50800</xdr:colOff>
      <xdr:row>79</xdr:row>
      <xdr:rowOff>54611</xdr:rowOff>
    </xdr:to>
    <xdr:sp macro="" textlink="">
      <xdr:nvSpPr>
        <xdr:cNvPr id="357" name="楕円 356">
          <a:extLst>
            <a:ext uri="{FF2B5EF4-FFF2-40B4-BE49-F238E27FC236}">
              <a16:creationId xmlns:a16="http://schemas.microsoft.com/office/drawing/2014/main" id="{0325F3DE-8967-4071-9B4F-D39605F7F9EE}"/>
            </a:ext>
          </a:extLst>
        </xdr:cNvPr>
        <xdr:cNvSpPr/>
      </xdr:nvSpPr>
      <xdr:spPr>
        <a:xfrm>
          <a:off x="10426700" y="1349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147338</xdr:rowOff>
    </xdr:from>
    <xdr:ext cx="469744" cy="259045"/>
    <xdr:sp macro="" textlink="">
      <xdr:nvSpPr>
        <xdr:cNvPr id="358" name="【福祉施設】&#10;一人当たり面積該当値テキスト">
          <a:extLst>
            <a:ext uri="{FF2B5EF4-FFF2-40B4-BE49-F238E27FC236}">
              <a16:creationId xmlns:a16="http://schemas.microsoft.com/office/drawing/2014/main" id="{98811358-A0C8-409F-AA6A-F877E5DE2CB2}"/>
            </a:ext>
          </a:extLst>
        </xdr:cNvPr>
        <xdr:cNvSpPr txBox="1"/>
      </xdr:nvSpPr>
      <xdr:spPr>
        <a:xfrm>
          <a:off x="10515600" y="1334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133604</xdr:rowOff>
    </xdr:from>
    <xdr:to>
      <xdr:col>50</xdr:col>
      <xdr:colOff>165100</xdr:colOff>
      <xdr:row>79</xdr:row>
      <xdr:rowOff>63754</xdr:rowOff>
    </xdr:to>
    <xdr:sp macro="" textlink="">
      <xdr:nvSpPr>
        <xdr:cNvPr id="359" name="楕円 358">
          <a:extLst>
            <a:ext uri="{FF2B5EF4-FFF2-40B4-BE49-F238E27FC236}">
              <a16:creationId xmlns:a16="http://schemas.microsoft.com/office/drawing/2014/main" id="{C61643DF-F886-4A63-A889-E3C57D3906B5}"/>
            </a:ext>
          </a:extLst>
        </xdr:cNvPr>
        <xdr:cNvSpPr/>
      </xdr:nvSpPr>
      <xdr:spPr>
        <a:xfrm>
          <a:off x="9588500" y="1350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3811</xdr:rowOff>
    </xdr:from>
    <xdr:to>
      <xdr:col>55</xdr:col>
      <xdr:colOff>0</xdr:colOff>
      <xdr:row>79</xdr:row>
      <xdr:rowOff>12954</xdr:rowOff>
    </xdr:to>
    <xdr:cxnSp macro="">
      <xdr:nvCxnSpPr>
        <xdr:cNvPr id="360" name="直線コネクタ 359">
          <a:extLst>
            <a:ext uri="{FF2B5EF4-FFF2-40B4-BE49-F238E27FC236}">
              <a16:creationId xmlns:a16="http://schemas.microsoft.com/office/drawing/2014/main" id="{10B87111-0476-472D-B9C2-53061CF66AC4}"/>
            </a:ext>
          </a:extLst>
        </xdr:cNvPr>
        <xdr:cNvCxnSpPr/>
      </xdr:nvCxnSpPr>
      <xdr:spPr>
        <a:xfrm flipV="1">
          <a:off x="9639300" y="13548361"/>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142748</xdr:rowOff>
    </xdr:from>
    <xdr:to>
      <xdr:col>46</xdr:col>
      <xdr:colOff>38100</xdr:colOff>
      <xdr:row>79</xdr:row>
      <xdr:rowOff>72898</xdr:rowOff>
    </xdr:to>
    <xdr:sp macro="" textlink="">
      <xdr:nvSpPr>
        <xdr:cNvPr id="361" name="楕円 360">
          <a:extLst>
            <a:ext uri="{FF2B5EF4-FFF2-40B4-BE49-F238E27FC236}">
              <a16:creationId xmlns:a16="http://schemas.microsoft.com/office/drawing/2014/main" id="{E7D364CC-D999-4D63-80F8-CB91F6BFC390}"/>
            </a:ext>
          </a:extLst>
        </xdr:cNvPr>
        <xdr:cNvSpPr/>
      </xdr:nvSpPr>
      <xdr:spPr>
        <a:xfrm>
          <a:off x="8699500" y="1351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12954</xdr:rowOff>
    </xdr:from>
    <xdr:to>
      <xdr:col>50</xdr:col>
      <xdr:colOff>114300</xdr:colOff>
      <xdr:row>79</xdr:row>
      <xdr:rowOff>22098</xdr:rowOff>
    </xdr:to>
    <xdr:cxnSp macro="">
      <xdr:nvCxnSpPr>
        <xdr:cNvPr id="362" name="直線コネクタ 361">
          <a:extLst>
            <a:ext uri="{FF2B5EF4-FFF2-40B4-BE49-F238E27FC236}">
              <a16:creationId xmlns:a16="http://schemas.microsoft.com/office/drawing/2014/main" id="{A1180068-1FCB-4D0B-832B-B238561664D9}"/>
            </a:ext>
          </a:extLst>
        </xdr:cNvPr>
        <xdr:cNvCxnSpPr/>
      </xdr:nvCxnSpPr>
      <xdr:spPr>
        <a:xfrm flipV="1">
          <a:off x="8750300" y="135575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142748</xdr:rowOff>
    </xdr:from>
    <xdr:to>
      <xdr:col>41</xdr:col>
      <xdr:colOff>101600</xdr:colOff>
      <xdr:row>79</xdr:row>
      <xdr:rowOff>72898</xdr:rowOff>
    </xdr:to>
    <xdr:sp macro="" textlink="">
      <xdr:nvSpPr>
        <xdr:cNvPr id="363" name="楕円 362">
          <a:extLst>
            <a:ext uri="{FF2B5EF4-FFF2-40B4-BE49-F238E27FC236}">
              <a16:creationId xmlns:a16="http://schemas.microsoft.com/office/drawing/2014/main" id="{4FEA6DE9-A343-47E1-A012-0E4F06E705A2}"/>
            </a:ext>
          </a:extLst>
        </xdr:cNvPr>
        <xdr:cNvSpPr/>
      </xdr:nvSpPr>
      <xdr:spPr>
        <a:xfrm>
          <a:off x="7810500" y="1351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22098</xdr:rowOff>
    </xdr:from>
    <xdr:to>
      <xdr:col>45</xdr:col>
      <xdr:colOff>177800</xdr:colOff>
      <xdr:row>79</xdr:row>
      <xdr:rowOff>22098</xdr:rowOff>
    </xdr:to>
    <xdr:cxnSp macro="">
      <xdr:nvCxnSpPr>
        <xdr:cNvPr id="364" name="直線コネクタ 363">
          <a:extLst>
            <a:ext uri="{FF2B5EF4-FFF2-40B4-BE49-F238E27FC236}">
              <a16:creationId xmlns:a16="http://schemas.microsoft.com/office/drawing/2014/main" id="{570A380B-ECCB-48FE-AA26-A437D2AEC2B2}"/>
            </a:ext>
          </a:extLst>
        </xdr:cNvPr>
        <xdr:cNvCxnSpPr/>
      </xdr:nvCxnSpPr>
      <xdr:spPr>
        <a:xfrm>
          <a:off x="7861300" y="135666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7874</xdr:rowOff>
    </xdr:from>
    <xdr:to>
      <xdr:col>36</xdr:col>
      <xdr:colOff>165100</xdr:colOff>
      <xdr:row>79</xdr:row>
      <xdr:rowOff>109474</xdr:rowOff>
    </xdr:to>
    <xdr:sp macro="" textlink="">
      <xdr:nvSpPr>
        <xdr:cNvPr id="365" name="楕円 364">
          <a:extLst>
            <a:ext uri="{FF2B5EF4-FFF2-40B4-BE49-F238E27FC236}">
              <a16:creationId xmlns:a16="http://schemas.microsoft.com/office/drawing/2014/main" id="{347C4F3A-D1F1-488F-B0A9-B0AFD4F3C871}"/>
            </a:ext>
          </a:extLst>
        </xdr:cNvPr>
        <xdr:cNvSpPr/>
      </xdr:nvSpPr>
      <xdr:spPr>
        <a:xfrm>
          <a:off x="6921500" y="1355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22098</xdr:rowOff>
    </xdr:from>
    <xdr:to>
      <xdr:col>41</xdr:col>
      <xdr:colOff>50800</xdr:colOff>
      <xdr:row>79</xdr:row>
      <xdr:rowOff>58674</xdr:rowOff>
    </xdr:to>
    <xdr:cxnSp macro="">
      <xdr:nvCxnSpPr>
        <xdr:cNvPr id="366" name="直線コネクタ 365">
          <a:extLst>
            <a:ext uri="{FF2B5EF4-FFF2-40B4-BE49-F238E27FC236}">
              <a16:creationId xmlns:a16="http://schemas.microsoft.com/office/drawing/2014/main" id="{AB4032C8-08B0-4EFF-84AD-77E27CD1AFEE}"/>
            </a:ext>
          </a:extLst>
        </xdr:cNvPr>
        <xdr:cNvCxnSpPr/>
      </xdr:nvCxnSpPr>
      <xdr:spPr>
        <a:xfrm flipV="1">
          <a:off x="6972300" y="135666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89171</xdr:rowOff>
    </xdr:from>
    <xdr:ext cx="469744" cy="259045"/>
    <xdr:sp macro="" textlink="">
      <xdr:nvSpPr>
        <xdr:cNvPr id="367" name="n_1aveValue【福祉施設】&#10;一人当たり面積">
          <a:extLst>
            <a:ext uri="{FF2B5EF4-FFF2-40B4-BE49-F238E27FC236}">
              <a16:creationId xmlns:a16="http://schemas.microsoft.com/office/drawing/2014/main" id="{AEA6C984-894C-4857-B0DE-9ECA644E02EA}"/>
            </a:ext>
          </a:extLst>
        </xdr:cNvPr>
        <xdr:cNvSpPr txBox="1"/>
      </xdr:nvSpPr>
      <xdr:spPr>
        <a:xfrm>
          <a:off x="9391727" y="1414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80027</xdr:rowOff>
    </xdr:from>
    <xdr:ext cx="469744" cy="259045"/>
    <xdr:sp macro="" textlink="">
      <xdr:nvSpPr>
        <xdr:cNvPr id="368" name="n_2aveValue【福祉施設】&#10;一人当たり面積">
          <a:extLst>
            <a:ext uri="{FF2B5EF4-FFF2-40B4-BE49-F238E27FC236}">
              <a16:creationId xmlns:a16="http://schemas.microsoft.com/office/drawing/2014/main" id="{09984BA0-3C5E-467D-9396-3A51D2567410}"/>
            </a:ext>
          </a:extLst>
        </xdr:cNvPr>
        <xdr:cNvSpPr txBox="1"/>
      </xdr:nvSpPr>
      <xdr:spPr>
        <a:xfrm>
          <a:off x="8515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80027</xdr:rowOff>
    </xdr:from>
    <xdr:ext cx="469744" cy="259045"/>
    <xdr:sp macro="" textlink="">
      <xdr:nvSpPr>
        <xdr:cNvPr id="369" name="n_3aveValue【福祉施設】&#10;一人当たり面積">
          <a:extLst>
            <a:ext uri="{FF2B5EF4-FFF2-40B4-BE49-F238E27FC236}">
              <a16:creationId xmlns:a16="http://schemas.microsoft.com/office/drawing/2014/main" id="{EC757F33-B92A-4DB2-BC64-2F6D39B8F6B8}"/>
            </a:ext>
          </a:extLst>
        </xdr:cNvPr>
        <xdr:cNvSpPr txBox="1"/>
      </xdr:nvSpPr>
      <xdr:spPr>
        <a:xfrm>
          <a:off x="7626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25164</xdr:rowOff>
    </xdr:from>
    <xdr:ext cx="469744" cy="259045"/>
    <xdr:sp macro="" textlink="">
      <xdr:nvSpPr>
        <xdr:cNvPr id="370" name="n_4aveValue【福祉施設】&#10;一人当たり面積">
          <a:extLst>
            <a:ext uri="{FF2B5EF4-FFF2-40B4-BE49-F238E27FC236}">
              <a16:creationId xmlns:a16="http://schemas.microsoft.com/office/drawing/2014/main" id="{0CCA945B-9F35-4D86-9920-00237B5E9050}"/>
            </a:ext>
          </a:extLst>
        </xdr:cNvPr>
        <xdr:cNvSpPr txBox="1"/>
      </xdr:nvSpPr>
      <xdr:spPr>
        <a:xfrm>
          <a:off x="6737427" y="1408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80281</xdr:rowOff>
    </xdr:from>
    <xdr:ext cx="469744" cy="259045"/>
    <xdr:sp macro="" textlink="">
      <xdr:nvSpPr>
        <xdr:cNvPr id="371" name="n_1mainValue【福祉施設】&#10;一人当たり面積">
          <a:extLst>
            <a:ext uri="{FF2B5EF4-FFF2-40B4-BE49-F238E27FC236}">
              <a16:creationId xmlns:a16="http://schemas.microsoft.com/office/drawing/2014/main" id="{005229F8-3F50-476F-AC92-1CE07CBCCFF8}"/>
            </a:ext>
          </a:extLst>
        </xdr:cNvPr>
        <xdr:cNvSpPr txBox="1"/>
      </xdr:nvSpPr>
      <xdr:spPr>
        <a:xfrm>
          <a:off x="9391727" y="13281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89425</xdr:rowOff>
    </xdr:from>
    <xdr:ext cx="469744" cy="259045"/>
    <xdr:sp macro="" textlink="">
      <xdr:nvSpPr>
        <xdr:cNvPr id="372" name="n_2mainValue【福祉施設】&#10;一人当たり面積">
          <a:extLst>
            <a:ext uri="{FF2B5EF4-FFF2-40B4-BE49-F238E27FC236}">
              <a16:creationId xmlns:a16="http://schemas.microsoft.com/office/drawing/2014/main" id="{32957529-6899-4D87-9140-491D11541216}"/>
            </a:ext>
          </a:extLst>
        </xdr:cNvPr>
        <xdr:cNvSpPr txBox="1"/>
      </xdr:nvSpPr>
      <xdr:spPr>
        <a:xfrm>
          <a:off x="8515427" y="13291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89425</xdr:rowOff>
    </xdr:from>
    <xdr:ext cx="469744" cy="259045"/>
    <xdr:sp macro="" textlink="">
      <xdr:nvSpPr>
        <xdr:cNvPr id="373" name="n_3mainValue【福祉施設】&#10;一人当たり面積">
          <a:extLst>
            <a:ext uri="{FF2B5EF4-FFF2-40B4-BE49-F238E27FC236}">
              <a16:creationId xmlns:a16="http://schemas.microsoft.com/office/drawing/2014/main" id="{9785AEB1-0414-4781-9BFD-13AE9A02B9E7}"/>
            </a:ext>
          </a:extLst>
        </xdr:cNvPr>
        <xdr:cNvSpPr txBox="1"/>
      </xdr:nvSpPr>
      <xdr:spPr>
        <a:xfrm>
          <a:off x="7626427" y="13291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126001</xdr:rowOff>
    </xdr:from>
    <xdr:ext cx="469744" cy="259045"/>
    <xdr:sp macro="" textlink="">
      <xdr:nvSpPr>
        <xdr:cNvPr id="374" name="n_4mainValue【福祉施設】&#10;一人当たり面積">
          <a:extLst>
            <a:ext uri="{FF2B5EF4-FFF2-40B4-BE49-F238E27FC236}">
              <a16:creationId xmlns:a16="http://schemas.microsoft.com/office/drawing/2014/main" id="{C3B9D423-6198-415B-A686-41137725A6A5}"/>
            </a:ext>
          </a:extLst>
        </xdr:cNvPr>
        <xdr:cNvSpPr txBox="1"/>
      </xdr:nvSpPr>
      <xdr:spPr>
        <a:xfrm>
          <a:off x="6737427" y="1332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63FED979-2442-4592-8CB0-5E87CA6D25A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43FA2419-BC26-43BC-A469-C5AB775B7BC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C23D9FFE-918B-4612-917E-15E4884DA7F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EEC6F76B-342D-4753-9A27-0654F645EAD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AF15E4B7-4C85-49CD-834E-CE448515BFE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C1D2EE6E-3497-4154-BCB0-16FED324F1D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84DB437D-BCD6-43E6-A07D-FE668DFDE19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20E0D431-C110-4A90-9B52-EB1A8376EB0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6BCA564F-FE0D-403E-9506-2F949AC70DF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4F7C163E-48FB-48CE-A03E-389E7462628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A71388E9-42CE-4626-83A8-7488E667A01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5CC3F033-87D6-4DC2-A591-928017D994DF}"/>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a:extLst>
            <a:ext uri="{FF2B5EF4-FFF2-40B4-BE49-F238E27FC236}">
              <a16:creationId xmlns:a16="http://schemas.microsoft.com/office/drawing/2014/main" id="{5ED3930F-918D-400C-981E-E893D481875B}"/>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92706386-F14A-4DAF-B223-A903900B2A94}"/>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a:extLst>
            <a:ext uri="{FF2B5EF4-FFF2-40B4-BE49-F238E27FC236}">
              <a16:creationId xmlns:a16="http://schemas.microsoft.com/office/drawing/2014/main" id="{F0F575F0-6B71-4FAA-B4D4-7C08352283F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252DB901-DAEC-4F16-A7E5-A331DA3E2385}"/>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a:extLst>
            <a:ext uri="{FF2B5EF4-FFF2-40B4-BE49-F238E27FC236}">
              <a16:creationId xmlns:a16="http://schemas.microsoft.com/office/drawing/2014/main" id="{5E163AE1-D006-42BF-8E26-97E9827ED3B9}"/>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66112E9B-DC9C-4BFC-95BC-2D94E45E15AB}"/>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a:extLst>
            <a:ext uri="{FF2B5EF4-FFF2-40B4-BE49-F238E27FC236}">
              <a16:creationId xmlns:a16="http://schemas.microsoft.com/office/drawing/2014/main" id="{984C88BB-F592-435F-A169-F23737B75ED6}"/>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DF70864A-3E6E-4F45-B694-786D64A456B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a:extLst>
            <a:ext uri="{FF2B5EF4-FFF2-40B4-BE49-F238E27FC236}">
              <a16:creationId xmlns:a16="http://schemas.microsoft.com/office/drawing/2014/main" id="{B35821B9-5C6E-4BBA-8CEA-DE56192BD05C}"/>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755495D7-58C2-4728-8B4E-A70D0F2BE2D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a:extLst>
            <a:ext uri="{FF2B5EF4-FFF2-40B4-BE49-F238E27FC236}">
              <a16:creationId xmlns:a16="http://schemas.microsoft.com/office/drawing/2014/main" id="{8CAAE821-1FA4-440F-9AEA-269782F7ABE9}"/>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94A852AA-FE1D-46A6-926F-2F3DE29EDFD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5714</xdr:rowOff>
    </xdr:to>
    <xdr:cxnSp macro="">
      <xdr:nvCxnSpPr>
        <xdr:cNvPr id="399" name="直線コネクタ 398">
          <a:extLst>
            <a:ext uri="{FF2B5EF4-FFF2-40B4-BE49-F238E27FC236}">
              <a16:creationId xmlns:a16="http://schemas.microsoft.com/office/drawing/2014/main" id="{E890350C-C222-4290-9234-C4AF43DC2518}"/>
            </a:ext>
          </a:extLst>
        </xdr:cNvPr>
        <xdr:cNvCxnSpPr/>
      </xdr:nvCxnSpPr>
      <xdr:spPr>
        <a:xfrm flipV="1">
          <a:off x="4634865" y="17030700"/>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9541</xdr:rowOff>
    </xdr:from>
    <xdr:ext cx="405111" cy="259045"/>
    <xdr:sp macro="" textlink="">
      <xdr:nvSpPr>
        <xdr:cNvPr id="400" name="【市民会館】&#10;有形固定資産減価償却率最小値テキスト">
          <a:extLst>
            <a:ext uri="{FF2B5EF4-FFF2-40B4-BE49-F238E27FC236}">
              <a16:creationId xmlns:a16="http://schemas.microsoft.com/office/drawing/2014/main" id="{85FAE010-C004-48FE-8649-16405CC81695}"/>
            </a:ext>
          </a:extLst>
        </xdr:cNvPr>
        <xdr:cNvSpPr txBox="1"/>
      </xdr:nvSpPr>
      <xdr:spPr>
        <a:xfrm>
          <a:off x="4673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5714</xdr:rowOff>
    </xdr:from>
    <xdr:to>
      <xdr:col>24</xdr:col>
      <xdr:colOff>152400</xdr:colOff>
      <xdr:row>108</xdr:row>
      <xdr:rowOff>5714</xdr:rowOff>
    </xdr:to>
    <xdr:cxnSp macro="">
      <xdr:nvCxnSpPr>
        <xdr:cNvPr id="401" name="直線コネクタ 400">
          <a:extLst>
            <a:ext uri="{FF2B5EF4-FFF2-40B4-BE49-F238E27FC236}">
              <a16:creationId xmlns:a16="http://schemas.microsoft.com/office/drawing/2014/main" id="{210D16F3-653C-443B-B91C-DD17A7A2B31E}"/>
            </a:ext>
          </a:extLst>
        </xdr:cNvPr>
        <xdr:cNvCxnSpPr/>
      </xdr:nvCxnSpPr>
      <xdr:spPr>
        <a:xfrm>
          <a:off x="4546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402" name="【市民会館】&#10;有形固定資産減価償却率最大値テキスト">
          <a:extLst>
            <a:ext uri="{FF2B5EF4-FFF2-40B4-BE49-F238E27FC236}">
              <a16:creationId xmlns:a16="http://schemas.microsoft.com/office/drawing/2014/main" id="{294FC519-A716-4B01-B13E-7C8DFC928813}"/>
            </a:ext>
          </a:extLst>
        </xdr:cNvPr>
        <xdr:cNvSpPr txBox="1"/>
      </xdr:nvSpPr>
      <xdr:spPr>
        <a:xfrm>
          <a:off x="4673600" y="1680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3" name="直線コネクタ 402">
          <a:extLst>
            <a:ext uri="{FF2B5EF4-FFF2-40B4-BE49-F238E27FC236}">
              <a16:creationId xmlns:a16="http://schemas.microsoft.com/office/drawing/2014/main" id="{7DFA81AF-1911-4C46-995F-C3820C39FCB3}"/>
            </a:ext>
          </a:extLst>
        </xdr:cNvPr>
        <xdr:cNvCxnSpPr/>
      </xdr:nvCxnSpPr>
      <xdr:spPr>
        <a:xfrm>
          <a:off x="4546600" y="1703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63516</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650F962E-D4CF-49BA-8C97-3223346A4EDB}"/>
            </a:ext>
          </a:extLst>
        </xdr:cNvPr>
        <xdr:cNvSpPr txBox="1"/>
      </xdr:nvSpPr>
      <xdr:spPr>
        <a:xfrm>
          <a:off x="4673600" y="175514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40639</xdr:rowOff>
    </xdr:from>
    <xdr:to>
      <xdr:col>24</xdr:col>
      <xdr:colOff>114300</xdr:colOff>
      <xdr:row>103</xdr:row>
      <xdr:rowOff>142239</xdr:rowOff>
    </xdr:to>
    <xdr:sp macro="" textlink="">
      <xdr:nvSpPr>
        <xdr:cNvPr id="405" name="フローチャート: 判断 404">
          <a:extLst>
            <a:ext uri="{FF2B5EF4-FFF2-40B4-BE49-F238E27FC236}">
              <a16:creationId xmlns:a16="http://schemas.microsoft.com/office/drawing/2014/main" id="{A66110C1-22A6-44C9-8E99-BC7CE70EAFEF}"/>
            </a:ext>
          </a:extLst>
        </xdr:cNvPr>
        <xdr:cNvSpPr/>
      </xdr:nvSpPr>
      <xdr:spPr>
        <a:xfrm>
          <a:off x="4584700" y="1769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6" name="フローチャート: 判断 405">
          <a:extLst>
            <a:ext uri="{FF2B5EF4-FFF2-40B4-BE49-F238E27FC236}">
              <a16:creationId xmlns:a16="http://schemas.microsoft.com/office/drawing/2014/main" id="{4BFD35D1-2001-46B7-85D9-B410F35BC290}"/>
            </a:ext>
          </a:extLst>
        </xdr:cNvPr>
        <xdr:cNvSpPr/>
      </xdr:nvSpPr>
      <xdr:spPr>
        <a:xfrm>
          <a:off x="3746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109220</xdr:rowOff>
    </xdr:from>
    <xdr:to>
      <xdr:col>15</xdr:col>
      <xdr:colOff>101600</xdr:colOff>
      <xdr:row>104</xdr:row>
      <xdr:rowOff>39370</xdr:rowOff>
    </xdr:to>
    <xdr:sp macro="" textlink="">
      <xdr:nvSpPr>
        <xdr:cNvPr id="407" name="フローチャート: 判断 406">
          <a:extLst>
            <a:ext uri="{FF2B5EF4-FFF2-40B4-BE49-F238E27FC236}">
              <a16:creationId xmlns:a16="http://schemas.microsoft.com/office/drawing/2014/main" id="{5D0C0192-85DB-4598-BA6B-9EF772852629}"/>
            </a:ext>
          </a:extLst>
        </xdr:cNvPr>
        <xdr:cNvSpPr/>
      </xdr:nvSpPr>
      <xdr:spPr>
        <a:xfrm>
          <a:off x="2857500" y="1776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8" name="フローチャート: 判断 407">
          <a:extLst>
            <a:ext uri="{FF2B5EF4-FFF2-40B4-BE49-F238E27FC236}">
              <a16:creationId xmlns:a16="http://schemas.microsoft.com/office/drawing/2014/main" id="{EB6B6312-7051-4EB6-9858-6E10E2D0FBB8}"/>
            </a:ext>
          </a:extLst>
        </xdr:cNvPr>
        <xdr:cNvSpPr/>
      </xdr:nvSpPr>
      <xdr:spPr>
        <a:xfrm>
          <a:off x="1968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09" name="フローチャート: 判断 408">
          <a:extLst>
            <a:ext uri="{FF2B5EF4-FFF2-40B4-BE49-F238E27FC236}">
              <a16:creationId xmlns:a16="http://schemas.microsoft.com/office/drawing/2014/main" id="{FD5456A6-9F80-4BE8-9A03-20C58718059E}"/>
            </a:ext>
          </a:extLst>
        </xdr:cNvPr>
        <xdr:cNvSpPr/>
      </xdr:nvSpPr>
      <xdr:spPr>
        <a:xfrm>
          <a:off x="1079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69974EDF-0052-4617-AFD3-CFF544A050C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3546FC47-328C-4111-9DDC-EB6E0A0CF0F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FD5D22A-77E3-487D-A102-5F873B51653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3EA359F-F08C-4A2D-A717-45B5390EE9C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1E08DC2-151D-4110-8BF8-151C1763396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23495</xdr:rowOff>
    </xdr:from>
    <xdr:to>
      <xdr:col>24</xdr:col>
      <xdr:colOff>114300</xdr:colOff>
      <xdr:row>104</xdr:row>
      <xdr:rowOff>125095</xdr:rowOff>
    </xdr:to>
    <xdr:sp macro="" textlink="">
      <xdr:nvSpPr>
        <xdr:cNvPr id="415" name="楕円 414">
          <a:extLst>
            <a:ext uri="{FF2B5EF4-FFF2-40B4-BE49-F238E27FC236}">
              <a16:creationId xmlns:a16="http://schemas.microsoft.com/office/drawing/2014/main" id="{7B9F65AC-16F5-4EDF-9E0C-FA1E30E1167F}"/>
            </a:ext>
          </a:extLst>
        </xdr:cNvPr>
        <xdr:cNvSpPr/>
      </xdr:nvSpPr>
      <xdr:spPr>
        <a:xfrm>
          <a:off x="4584700" y="1785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1922</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2BA5D1B5-72A4-4F64-9D45-FEF82E9C7788}"/>
            </a:ext>
          </a:extLst>
        </xdr:cNvPr>
        <xdr:cNvSpPr txBox="1"/>
      </xdr:nvSpPr>
      <xdr:spPr>
        <a:xfrm>
          <a:off x="4673600"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12064</xdr:rowOff>
    </xdr:from>
    <xdr:to>
      <xdr:col>20</xdr:col>
      <xdr:colOff>38100</xdr:colOff>
      <xdr:row>104</xdr:row>
      <xdr:rowOff>113664</xdr:rowOff>
    </xdr:to>
    <xdr:sp macro="" textlink="">
      <xdr:nvSpPr>
        <xdr:cNvPr id="417" name="楕円 416">
          <a:extLst>
            <a:ext uri="{FF2B5EF4-FFF2-40B4-BE49-F238E27FC236}">
              <a16:creationId xmlns:a16="http://schemas.microsoft.com/office/drawing/2014/main" id="{2EEA703D-4B54-4085-8B04-67CE61E24EC7}"/>
            </a:ext>
          </a:extLst>
        </xdr:cNvPr>
        <xdr:cNvSpPr/>
      </xdr:nvSpPr>
      <xdr:spPr>
        <a:xfrm>
          <a:off x="3746500" y="1784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62864</xdr:rowOff>
    </xdr:from>
    <xdr:to>
      <xdr:col>24</xdr:col>
      <xdr:colOff>63500</xdr:colOff>
      <xdr:row>104</xdr:row>
      <xdr:rowOff>74295</xdr:rowOff>
    </xdr:to>
    <xdr:cxnSp macro="">
      <xdr:nvCxnSpPr>
        <xdr:cNvPr id="418" name="直線コネクタ 417">
          <a:extLst>
            <a:ext uri="{FF2B5EF4-FFF2-40B4-BE49-F238E27FC236}">
              <a16:creationId xmlns:a16="http://schemas.microsoft.com/office/drawing/2014/main" id="{3BE3A79D-DACC-4FBB-B7DB-1B2622DBD3CE}"/>
            </a:ext>
          </a:extLst>
        </xdr:cNvPr>
        <xdr:cNvCxnSpPr/>
      </xdr:nvCxnSpPr>
      <xdr:spPr>
        <a:xfrm>
          <a:off x="3797300" y="17893664"/>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156845</xdr:rowOff>
    </xdr:from>
    <xdr:to>
      <xdr:col>15</xdr:col>
      <xdr:colOff>101600</xdr:colOff>
      <xdr:row>104</xdr:row>
      <xdr:rowOff>86995</xdr:rowOff>
    </xdr:to>
    <xdr:sp macro="" textlink="">
      <xdr:nvSpPr>
        <xdr:cNvPr id="419" name="楕円 418">
          <a:extLst>
            <a:ext uri="{FF2B5EF4-FFF2-40B4-BE49-F238E27FC236}">
              <a16:creationId xmlns:a16="http://schemas.microsoft.com/office/drawing/2014/main" id="{5ED88826-EF9D-4073-AC70-3D779B291D01}"/>
            </a:ext>
          </a:extLst>
        </xdr:cNvPr>
        <xdr:cNvSpPr/>
      </xdr:nvSpPr>
      <xdr:spPr>
        <a:xfrm>
          <a:off x="2857500" y="1781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36195</xdr:rowOff>
    </xdr:from>
    <xdr:to>
      <xdr:col>19</xdr:col>
      <xdr:colOff>177800</xdr:colOff>
      <xdr:row>104</xdr:row>
      <xdr:rowOff>62864</xdr:rowOff>
    </xdr:to>
    <xdr:cxnSp macro="">
      <xdr:nvCxnSpPr>
        <xdr:cNvPr id="420" name="直線コネクタ 419">
          <a:extLst>
            <a:ext uri="{FF2B5EF4-FFF2-40B4-BE49-F238E27FC236}">
              <a16:creationId xmlns:a16="http://schemas.microsoft.com/office/drawing/2014/main" id="{94A3B654-20A5-4120-9AE3-487F3E7B8AEA}"/>
            </a:ext>
          </a:extLst>
        </xdr:cNvPr>
        <xdr:cNvCxnSpPr/>
      </xdr:nvCxnSpPr>
      <xdr:spPr>
        <a:xfrm>
          <a:off x="2908300" y="17866995"/>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90170</xdr:rowOff>
    </xdr:from>
    <xdr:to>
      <xdr:col>10</xdr:col>
      <xdr:colOff>165100</xdr:colOff>
      <xdr:row>104</xdr:row>
      <xdr:rowOff>20320</xdr:rowOff>
    </xdr:to>
    <xdr:sp macro="" textlink="">
      <xdr:nvSpPr>
        <xdr:cNvPr id="421" name="楕円 420">
          <a:extLst>
            <a:ext uri="{FF2B5EF4-FFF2-40B4-BE49-F238E27FC236}">
              <a16:creationId xmlns:a16="http://schemas.microsoft.com/office/drawing/2014/main" id="{A7C86AB4-0D99-4269-9B59-6B725D908A00}"/>
            </a:ext>
          </a:extLst>
        </xdr:cNvPr>
        <xdr:cNvSpPr/>
      </xdr:nvSpPr>
      <xdr:spPr>
        <a:xfrm>
          <a:off x="1968500" y="1774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140970</xdr:rowOff>
    </xdr:from>
    <xdr:to>
      <xdr:col>15</xdr:col>
      <xdr:colOff>50800</xdr:colOff>
      <xdr:row>104</xdr:row>
      <xdr:rowOff>36195</xdr:rowOff>
    </xdr:to>
    <xdr:cxnSp macro="">
      <xdr:nvCxnSpPr>
        <xdr:cNvPr id="422" name="直線コネクタ 421">
          <a:extLst>
            <a:ext uri="{FF2B5EF4-FFF2-40B4-BE49-F238E27FC236}">
              <a16:creationId xmlns:a16="http://schemas.microsoft.com/office/drawing/2014/main" id="{DED012ED-B2E1-4A96-AE4F-31C49F552A17}"/>
            </a:ext>
          </a:extLst>
        </xdr:cNvPr>
        <xdr:cNvCxnSpPr/>
      </xdr:nvCxnSpPr>
      <xdr:spPr>
        <a:xfrm>
          <a:off x="2019300" y="1780032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53975</xdr:rowOff>
    </xdr:from>
    <xdr:to>
      <xdr:col>6</xdr:col>
      <xdr:colOff>38100</xdr:colOff>
      <xdr:row>103</xdr:row>
      <xdr:rowOff>155575</xdr:rowOff>
    </xdr:to>
    <xdr:sp macro="" textlink="">
      <xdr:nvSpPr>
        <xdr:cNvPr id="423" name="楕円 422">
          <a:extLst>
            <a:ext uri="{FF2B5EF4-FFF2-40B4-BE49-F238E27FC236}">
              <a16:creationId xmlns:a16="http://schemas.microsoft.com/office/drawing/2014/main" id="{06587996-1F95-46BF-A981-760F63CBD70D}"/>
            </a:ext>
          </a:extLst>
        </xdr:cNvPr>
        <xdr:cNvSpPr/>
      </xdr:nvSpPr>
      <xdr:spPr>
        <a:xfrm>
          <a:off x="1079500" y="1771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104775</xdr:rowOff>
    </xdr:from>
    <xdr:to>
      <xdr:col>10</xdr:col>
      <xdr:colOff>114300</xdr:colOff>
      <xdr:row>103</xdr:row>
      <xdr:rowOff>140970</xdr:rowOff>
    </xdr:to>
    <xdr:cxnSp macro="">
      <xdr:nvCxnSpPr>
        <xdr:cNvPr id="424" name="直線コネクタ 423">
          <a:extLst>
            <a:ext uri="{FF2B5EF4-FFF2-40B4-BE49-F238E27FC236}">
              <a16:creationId xmlns:a16="http://schemas.microsoft.com/office/drawing/2014/main" id="{4B6C555C-3BED-4E81-818D-43D0CAD7B428}"/>
            </a:ext>
          </a:extLst>
        </xdr:cNvPr>
        <xdr:cNvCxnSpPr/>
      </xdr:nvCxnSpPr>
      <xdr:spPr>
        <a:xfrm>
          <a:off x="1130300" y="177641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93997</xdr:rowOff>
    </xdr:from>
    <xdr:ext cx="405111" cy="259045"/>
    <xdr:sp macro="" textlink="">
      <xdr:nvSpPr>
        <xdr:cNvPr id="425" name="n_1aveValue【市民会館】&#10;有形固定資産減価償却率">
          <a:extLst>
            <a:ext uri="{FF2B5EF4-FFF2-40B4-BE49-F238E27FC236}">
              <a16:creationId xmlns:a16="http://schemas.microsoft.com/office/drawing/2014/main" id="{DCFBBBD6-A5B9-4D6E-B0F8-941F8D8D74BE}"/>
            </a:ext>
          </a:extLst>
        </xdr:cNvPr>
        <xdr:cNvSpPr txBox="1"/>
      </xdr:nvSpPr>
      <xdr:spPr>
        <a:xfrm>
          <a:off x="3582044" y="1758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55897</xdr:rowOff>
    </xdr:from>
    <xdr:ext cx="405111" cy="259045"/>
    <xdr:sp macro="" textlink="">
      <xdr:nvSpPr>
        <xdr:cNvPr id="426" name="n_2aveValue【市民会館】&#10;有形固定資産減価償却率">
          <a:extLst>
            <a:ext uri="{FF2B5EF4-FFF2-40B4-BE49-F238E27FC236}">
              <a16:creationId xmlns:a16="http://schemas.microsoft.com/office/drawing/2014/main" id="{199B1A9F-E183-424E-BE54-BD395B4BB7AC}"/>
            </a:ext>
          </a:extLst>
        </xdr:cNvPr>
        <xdr:cNvSpPr txBox="1"/>
      </xdr:nvSpPr>
      <xdr:spPr>
        <a:xfrm>
          <a:off x="2705744" y="1754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17797</xdr:rowOff>
    </xdr:from>
    <xdr:ext cx="405111" cy="259045"/>
    <xdr:sp macro="" textlink="">
      <xdr:nvSpPr>
        <xdr:cNvPr id="427" name="n_3aveValue【市民会館】&#10;有形固定資産減価償却率">
          <a:extLst>
            <a:ext uri="{FF2B5EF4-FFF2-40B4-BE49-F238E27FC236}">
              <a16:creationId xmlns:a16="http://schemas.microsoft.com/office/drawing/2014/main" id="{BDD88C23-AD3D-4874-89B8-7ABD29C68FB5}"/>
            </a:ext>
          </a:extLst>
        </xdr:cNvPr>
        <xdr:cNvSpPr txBox="1"/>
      </xdr:nvSpPr>
      <xdr:spPr>
        <a:xfrm>
          <a:off x="1816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162577</xdr:rowOff>
    </xdr:from>
    <xdr:ext cx="405111" cy="259045"/>
    <xdr:sp macro="" textlink="">
      <xdr:nvSpPr>
        <xdr:cNvPr id="428" name="n_4aveValue【市民会館】&#10;有形固定資産減価償却率">
          <a:extLst>
            <a:ext uri="{FF2B5EF4-FFF2-40B4-BE49-F238E27FC236}">
              <a16:creationId xmlns:a16="http://schemas.microsoft.com/office/drawing/2014/main" id="{3723F5D6-549D-427F-9AF0-385F79B0DAC3}"/>
            </a:ext>
          </a:extLst>
        </xdr:cNvPr>
        <xdr:cNvSpPr txBox="1"/>
      </xdr:nvSpPr>
      <xdr:spPr>
        <a:xfrm>
          <a:off x="927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104791</xdr:rowOff>
    </xdr:from>
    <xdr:ext cx="405111" cy="259045"/>
    <xdr:sp macro="" textlink="">
      <xdr:nvSpPr>
        <xdr:cNvPr id="429" name="n_1mainValue【市民会館】&#10;有形固定資産減価償却率">
          <a:extLst>
            <a:ext uri="{FF2B5EF4-FFF2-40B4-BE49-F238E27FC236}">
              <a16:creationId xmlns:a16="http://schemas.microsoft.com/office/drawing/2014/main" id="{C2B601FB-FDEA-4C6F-B032-64BACF2EB7A0}"/>
            </a:ext>
          </a:extLst>
        </xdr:cNvPr>
        <xdr:cNvSpPr txBox="1"/>
      </xdr:nvSpPr>
      <xdr:spPr>
        <a:xfrm>
          <a:off x="3582044"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78122</xdr:rowOff>
    </xdr:from>
    <xdr:ext cx="405111" cy="259045"/>
    <xdr:sp macro="" textlink="">
      <xdr:nvSpPr>
        <xdr:cNvPr id="430" name="n_2mainValue【市民会館】&#10;有形固定資産減価償却率">
          <a:extLst>
            <a:ext uri="{FF2B5EF4-FFF2-40B4-BE49-F238E27FC236}">
              <a16:creationId xmlns:a16="http://schemas.microsoft.com/office/drawing/2014/main" id="{6C432033-F99F-4FC4-B083-6658BA804BDB}"/>
            </a:ext>
          </a:extLst>
        </xdr:cNvPr>
        <xdr:cNvSpPr txBox="1"/>
      </xdr:nvSpPr>
      <xdr:spPr>
        <a:xfrm>
          <a:off x="2705744" y="1790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11447</xdr:rowOff>
    </xdr:from>
    <xdr:ext cx="405111" cy="259045"/>
    <xdr:sp macro="" textlink="">
      <xdr:nvSpPr>
        <xdr:cNvPr id="431" name="n_3mainValue【市民会館】&#10;有形固定資産減価償却率">
          <a:extLst>
            <a:ext uri="{FF2B5EF4-FFF2-40B4-BE49-F238E27FC236}">
              <a16:creationId xmlns:a16="http://schemas.microsoft.com/office/drawing/2014/main" id="{FBFA5ACC-81CB-4BC9-9A07-7655665BFE39}"/>
            </a:ext>
          </a:extLst>
        </xdr:cNvPr>
        <xdr:cNvSpPr txBox="1"/>
      </xdr:nvSpPr>
      <xdr:spPr>
        <a:xfrm>
          <a:off x="1816744" y="1784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146702</xdr:rowOff>
    </xdr:from>
    <xdr:ext cx="405111" cy="259045"/>
    <xdr:sp macro="" textlink="">
      <xdr:nvSpPr>
        <xdr:cNvPr id="432" name="n_4mainValue【市民会館】&#10;有形固定資産減価償却率">
          <a:extLst>
            <a:ext uri="{FF2B5EF4-FFF2-40B4-BE49-F238E27FC236}">
              <a16:creationId xmlns:a16="http://schemas.microsoft.com/office/drawing/2014/main" id="{750BCAE7-901C-4C8D-A20E-BBA85ABE5272}"/>
            </a:ext>
          </a:extLst>
        </xdr:cNvPr>
        <xdr:cNvSpPr txBox="1"/>
      </xdr:nvSpPr>
      <xdr:spPr>
        <a:xfrm>
          <a:off x="927744" y="1780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3E66D1E9-E85D-4D17-95C1-00A8483A85A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D17700DB-6239-4B66-A14F-127E1B51A86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BCBDFE9C-F322-4B42-A730-A6825B7A81B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76AD5013-86A1-40AE-BE6A-4A43A33BB8F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0EEE6874-6060-4F9C-B59A-7C60BA45B28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596BFA83-BFFB-4DED-AA61-6620271B75D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124C008A-4967-4EBE-B8CB-6883904D1F8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9F544641-1C7B-444B-98EF-877596F69AD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14DA2767-EBD7-4B3F-BD96-44BABF578C5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2CCA9FC4-E7B8-4518-867B-C6799F955C0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99DAE0B8-7D2E-420A-905C-5832FE4C272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4" name="テキスト ボックス 443">
          <a:extLst>
            <a:ext uri="{FF2B5EF4-FFF2-40B4-BE49-F238E27FC236}">
              <a16:creationId xmlns:a16="http://schemas.microsoft.com/office/drawing/2014/main" id="{1DAF9A1C-6966-4A45-9009-818454C1A8DB}"/>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DF1D26A3-8AED-407E-B1CD-15CF177524A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6" name="テキスト ボックス 445">
          <a:extLst>
            <a:ext uri="{FF2B5EF4-FFF2-40B4-BE49-F238E27FC236}">
              <a16:creationId xmlns:a16="http://schemas.microsoft.com/office/drawing/2014/main" id="{7E853358-417F-4A67-B5FA-05F3539B04F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49D7D101-FFCD-4553-8EE8-AE99F326D10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8" name="テキスト ボックス 447">
          <a:extLst>
            <a:ext uri="{FF2B5EF4-FFF2-40B4-BE49-F238E27FC236}">
              <a16:creationId xmlns:a16="http://schemas.microsoft.com/office/drawing/2014/main" id="{19BCC64E-68AE-4E90-A65D-D50B0DCB65E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46D5B7B1-30E3-4C17-949A-4DEC77F4B6B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0" name="テキスト ボックス 449">
          <a:extLst>
            <a:ext uri="{FF2B5EF4-FFF2-40B4-BE49-F238E27FC236}">
              <a16:creationId xmlns:a16="http://schemas.microsoft.com/office/drawing/2014/main" id="{6BD58BB5-45BB-4856-B1ED-45B9C819B602}"/>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AC536A9B-98E6-4870-B7F2-6E90DA60825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2" name="テキスト ボックス 451">
          <a:extLst>
            <a:ext uri="{FF2B5EF4-FFF2-40B4-BE49-F238E27FC236}">
              <a16:creationId xmlns:a16="http://schemas.microsoft.com/office/drawing/2014/main" id="{7C69A698-822C-423E-819F-4568D9C9E2FA}"/>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1F167862-5282-4AA5-A912-47B1025E0EB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1BAEE804-8566-4187-97A6-3795EE8C520C}"/>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572F6141-305D-4143-AD00-71FD25A67FA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99061</xdr:rowOff>
    </xdr:from>
    <xdr:to>
      <xdr:col>54</xdr:col>
      <xdr:colOff>189865</xdr:colOff>
      <xdr:row>108</xdr:row>
      <xdr:rowOff>99061</xdr:rowOff>
    </xdr:to>
    <xdr:cxnSp macro="">
      <xdr:nvCxnSpPr>
        <xdr:cNvPr id="456" name="直線コネクタ 455">
          <a:extLst>
            <a:ext uri="{FF2B5EF4-FFF2-40B4-BE49-F238E27FC236}">
              <a16:creationId xmlns:a16="http://schemas.microsoft.com/office/drawing/2014/main" id="{DDEFD750-989A-4E27-8CCB-8C98E5507015}"/>
            </a:ext>
          </a:extLst>
        </xdr:cNvPr>
        <xdr:cNvCxnSpPr/>
      </xdr:nvCxnSpPr>
      <xdr:spPr>
        <a:xfrm flipV="1">
          <a:off x="10476865" y="17072611"/>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457" name="【市民会館】&#10;一人当たり面積最小値テキスト">
          <a:extLst>
            <a:ext uri="{FF2B5EF4-FFF2-40B4-BE49-F238E27FC236}">
              <a16:creationId xmlns:a16="http://schemas.microsoft.com/office/drawing/2014/main" id="{6A8A42B3-8399-4988-837F-15CCD4F73A3D}"/>
            </a:ext>
          </a:extLst>
        </xdr:cNvPr>
        <xdr:cNvSpPr txBox="1"/>
      </xdr:nvSpPr>
      <xdr:spPr>
        <a:xfrm>
          <a:off x="10515600" y="1861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458" name="直線コネクタ 457">
          <a:extLst>
            <a:ext uri="{FF2B5EF4-FFF2-40B4-BE49-F238E27FC236}">
              <a16:creationId xmlns:a16="http://schemas.microsoft.com/office/drawing/2014/main" id="{C3CEE172-954D-46C2-9ED1-57BE2003EB99}"/>
            </a:ext>
          </a:extLst>
        </xdr:cNvPr>
        <xdr:cNvCxnSpPr/>
      </xdr:nvCxnSpPr>
      <xdr:spPr>
        <a:xfrm>
          <a:off x="10388600" y="1861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45738</xdr:rowOff>
    </xdr:from>
    <xdr:ext cx="469744" cy="259045"/>
    <xdr:sp macro="" textlink="">
      <xdr:nvSpPr>
        <xdr:cNvPr id="459" name="【市民会館】&#10;一人当たり面積最大値テキスト">
          <a:extLst>
            <a:ext uri="{FF2B5EF4-FFF2-40B4-BE49-F238E27FC236}">
              <a16:creationId xmlns:a16="http://schemas.microsoft.com/office/drawing/2014/main" id="{22161D70-5CB1-4B9B-96D5-07E420F64D03}"/>
            </a:ext>
          </a:extLst>
        </xdr:cNvPr>
        <xdr:cNvSpPr txBox="1"/>
      </xdr:nvSpPr>
      <xdr:spPr>
        <a:xfrm>
          <a:off x="10515600" y="1684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99061</xdr:rowOff>
    </xdr:from>
    <xdr:to>
      <xdr:col>55</xdr:col>
      <xdr:colOff>88900</xdr:colOff>
      <xdr:row>99</xdr:row>
      <xdr:rowOff>99061</xdr:rowOff>
    </xdr:to>
    <xdr:cxnSp macro="">
      <xdr:nvCxnSpPr>
        <xdr:cNvPr id="460" name="直線コネクタ 459">
          <a:extLst>
            <a:ext uri="{FF2B5EF4-FFF2-40B4-BE49-F238E27FC236}">
              <a16:creationId xmlns:a16="http://schemas.microsoft.com/office/drawing/2014/main" id="{D5D36E85-34EB-4FF4-8936-08BCEBB8EBD3}"/>
            </a:ext>
          </a:extLst>
        </xdr:cNvPr>
        <xdr:cNvCxnSpPr/>
      </xdr:nvCxnSpPr>
      <xdr:spPr>
        <a:xfrm>
          <a:off x="10388600" y="17072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121938</xdr:rowOff>
    </xdr:from>
    <xdr:ext cx="469744" cy="259045"/>
    <xdr:sp macro="" textlink="">
      <xdr:nvSpPr>
        <xdr:cNvPr id="461" name="【市民会館】&#10;一人当たり面積平均値テキスト">
          <a:extLst>
            <a:ext uri="{FF2B5EF4-FFF2-40B4-BE49-F238E27FC236}">
              <a16:creationId xmlns:a16="http://schemas.microsoft.com/office/drawing/2014/main" id="{AEB3F135-FCEC-49DC-AEA8-C28AC2D74132}"/>
            </a:ext>
          </a:extLst>
        </xdr:cNvPr>
        <xdr:cNvSpPr txBox="1"/>
      </xdr:nvSpPr>
      <xdr:spPr>
        <a:xfrm>
          <a:off x="10515600" y="18124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62" name="フローチャート: 判断 461">
          <a:extLst>
            <a:ext uri="{FF2B5EF4-FFF2-40B4-BE49-F238E27FC236}">
              <a16:creationId xmlns:a16="http://schemas.microsoft.com/office/drawing/2014/main" id="{016192D8-F947-45DD-B06C-E9CAC68D3EF4}"/>
            </a:ext>
          </a:extLst>
        </xdr:cNvPr>
        <xdr:cNvSpPr/>
      </xdr:nvSpPr>
      <xdr:spPr>
        <a:xfrm>
          <a:off x="104267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3" name="フローチャート: 判断 462">
          <a:extLst>
            <a:ext uri="{FF2B5EF4-FFF2-40B4-BE49-F238E27FC236}">
              <a16:creationId xmlns:a16="http://schemas.microsoft.com/office/drawing/2014/main" id="{3D46B0F4-1FBC-44EA-9115-FE7CFF15AF96}"/>
            </a:ext>
          </a:extLst>
        </xdr:cNvPr>
        <xdr:cNvSpPr/>
      </xdr:nvSpPr>
      <xdr:spPr>
        <a:xfrm>
          <a:off x="9588500" y="181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64" name="フローチャート: 判断 463">
          <a:extLst>
            <a:ext uri="{FF2B5EF4-FFF2-40B4-BE49-F238E27FC236}">
              <a16:creationId xmlns:a16="http://schemas.microsoft.com/office/drawing/2014/main" id="{6318801A-544C-454D-8115-E8ADC9ACFD31}"/>
            </a:ext>
          </a:extLst>
        </xdr:cNvPr>
        <xdr:cNvSpPr/>
      </xdr:nvSpPr>
      <xdr:spPr>
        <a:xfrm>
          <a:off x="8699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465" name="フローチャート: 判断 464">
          <a:extLst>
            <a:ext uri="{FF2B5EF4-FFF2-40B4-BE49-F238E27FC236}">
              <a16:creationId xmlns:a16="http://schemas.microsoft.com/office/drawing/2014/main" id="{30612220-8384-44E8-A4A3-0D805F52C604}"/>
            </a:ext>
          </a:extLst>
        </xdr:cNvPr>
        <xdr:cNvSpPr/>
      </xdr:nvSpPr>
      <xdr:spPr>
        <a:xfrm>
          <a:off x="7810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143511</xdr:rowOff>
    </xdr:from>
    <xdr:to>
      <xdr:col>36</xdr:col>
      <xdr:colOff>165100</xdr:colOff>
      <xdr:row>106</xdr:row>
      <xdr:rowOff>73661</xdr:rowOff>
    </xdr:to>
    <xdr:sp macro="" textlink="">
      <xdr:nvSpPr>
        <xdr:cNvPr id="466" name="フローチャート: 判断 465">
          <a:extLst>
            <a:ext uri="{FF2B5EF4-FFF2-40B4-BE49-F238E27FC236}">
              <a16:creationId xmlns:a16="http://schemas.microsoft.com/office/drawing/2014/main" id="{9DEF7ED5-BB17-417C-A14B-2C0D7CB9B816}"/>
            </a:ext>
          </a:extLst>
        </xdr:cNvPr>
        <xdr:cNvSpPr/>
      </xdr:nvSpPr>
      <xdr:spPr>
        <a:xfrm>
          <a:off x="6921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D5715ED8-DDE8-444D-9614-7E6543D7B0D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49A9F5D-512A-48BC-9318-E4447A3BAE1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852C124-DD09-421F-BC99-C1AFE5F5814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FDC78A41-5B73-4FB1-83FF-A4074754964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E8762B1-953B-4DCC-8E88-F2410A64F38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135889</xdr:rowOff>
    </xdr:from>
    <xdr:to>
      <xdr:col>55</xdr:col>
      <xdr:colOff>50800</xdr:colOff>
      <xdr:row>105</xdr:row>
      <xdr:rowOff>66039</xdr:rowOff>
    </xdr:to>
    <xdr:sp macro="" textlink="">
      <xdr:nvSpPr>
        <xdr:cNvPr id="472" name="楕円 471">
          <a:extLst>
            <a:ext uri="{FF2B5EF4-FFF2-40B4-BE49-F238E27FC236}">
              <a16:creationId xmlns:a16="http://schemas.microsoft.com/office/drawing/2014/main" id="{017D32F1-22BD-4A20-9A10-B76D5832583B}"/>
            </a:ext>
          </a:extLst>
        </xdr:cNvPr>
        <xdr:cNvSpPr/>
      </xdr:nvSpPr>
      <xdr:spPr>
        <a:xfrm>
          <a:off x="104267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158766</xdr:rowOff>
    </xdr:from>
    <xdr:ext cx="469744" cy="259045"/>
    <xdr:sp macro="" textlink="">
      <xdr:nvSpPr>
        <xdr:cNvPr id="473" name="【市民会館】&#10;一人当たり面積該当値テキスト">
          <a:extLst>
            <a:ext uri="{FF2B5EF4-FFF2-40B4-BE49-F238E27FC236}">
              <a16:creationId xmlns:a16="http://schemas.microsoft.com/office/drawing/2014/main" id="{C5F37FB7-E510-4F8E-A703-DE4A22862D35}"/>
            </a:ext>
          </a:extLst>
        </xdr:cNvPr>
        <xdr:cNvSpPr txBox="1"/>
      </xdr:nvSpPr>
      <xdr:spPr>
        <a:xfrm>
          <a:off x="10515600" y="1781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139700</xdr:rowOff>
    </xdr:from>
    <xdr:to>
      <xdr:col>50</xdr:col>
      <xdr:colOff>165100</xdr:colOff>
      <xdr:row>105</xdr:row>
      <xdr:rowOff>69850</xdr:rowOff>
    </xdr:to>
    <xdr:sp macro="" textlink="">
      <xdr:nvSpPr>
        <xdr:cNvPr id="474" name="楕円 473">
          <a:extLst>
            <a:ext uri="{FF2B5EF4-FFF2-40B4-BE49-F238E27FC236}">
              <a16:creationId xmlns:a16="http://schemas.microsoft.com/office/drawing/2014/main" id="{AE1F488B-F7B3-491D-AE12-CA8C289C29AF}"/>
            </a:ext>
          </a:extLst>
        </xdr:cNvPr>
        <xdr:cNvSpPr/>
      </xdr:nvSpPr>
      <xdr:spPr>
        <a:xfrm>
          <a:off x="9588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15239</xdr:rowOff>
    </xdr:from>
    <xdr:to>
      <xdr:col>55</xdr:col>
      <xdr:colOff>0</xdr:colOff>
      <xdr:row>105</xdr:row>
      <xdr:rowOff>19050</xdr:rowOff>
    </xdr:to>
    <xdr:cxnSp macro="">
      <xdr:nvCxnSpPr>
        <xdr:cNvPr id="475" name="直線コネクタ 474">
          <a:extLst>
            <a:ext uri="{FF2B5EF4-FFF2-40B4-BE49-F238E27FC236}">
              <a16:creationId xmlns:a16="http://schemas.microsoft.com/office/drawing/2014/main" id="{1B4B4493-3B43-411A-80A7-3FD11C2E48AA}"/>
            </a:ext>
          </a:extLst>
        </xdr:cNvPr>
        <xdr:cNvCxnSpPr/>
      </xdr:nvCxnSpPr>
      <xdr:spPr>
        <a:xfrm flipV="1">
          <a:off x="9639300" y="180174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143511</xdr:rowOff>
    </xdr:from>
    <xdr:to>
      <xdr:col>46</xdr:col>
      <xdr:colOff>38100</xdr:colOff>
      <xdr:row>105</xdr:row>
      <xdr:rowOff>73661</xdr:rowOff>
    </xdr:to>
    <xdr:sp macro="" textlink="">
      <xdr:nvSpPr>
        <xdr:cNvPr id="476" name="楕円 475">
          <a:extLst>
            <a:ext uri="{FF2B5EF4-FFF2-40B4-BE49-F238E27FC236}">
              <a16:creationId xmlns:a16="http://schemas.microsoft.com/office/drawing/2014/main" id="{62314D19-5E6E-42FC-BEB9-736F25D7DC59}"/>
            </a:ext>
          </a:extLst>
        </xdr:cNvPr>
        <xdr:cNvSpPr/>
      </xdr:nvSpPr>
      <xdr:spPr>
        <a:xfrm>
          <a:off x="8699500" y="1797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19050</xdr:rowOff>
    </xdr:from>
    <xdr:to>
      <xdr:col>50</xdr:col>
      <xdr:colOff>114300</xdr:colOff>
      <xdr:row>105</xdr:row>
      <xdr:rowOff>22861</xdr:rowOff>
    </xdr:to>
    <xdr:cxnSp macro="">
      <xdr:nvCxnSpPr>
        <xdr:cNvPr id="477" name="直線コネクタ 476">
          <a:extLst>
            <a:ext uri="{FF2B5EF4-FFF2-40B4-BE49-F238E27FC236}">
              <a16:creationId xmlns:a16="http://schemas.microsoft.com/office/drawing/2014/main" id="{9DD6435B-27F1-4331-BFB4-C8E1452D821A}"/>
            </a:ext>
          </a:extLst>
        </xdr:cNvPr>
        <xdr:cNvCxnSpPr/>
      </xdr:nvCxnSpPr>
      <xdr:spPr>
        <a:xfrm flipV="1">
          <a:off x="8750300" y="180213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147320</xdr:rowOff>
    </xdr:from>
    <xdr:to>
      <xdr:col>41</xdr:col>
      <xdr:colOff>101600</xdr:colOff>
      <xdr:row>105</xdr:row>
      <xdr:rowOff>77470</xdr:rowOff>
    </xdr:to>
    <xdr:sp macro="" textlink="">
      <xdr:nvSpPr>
        <xdr:cNvPr id="478" name="楕円 477">
          <a:extLst>
            <a:ext uri="{FF2B5EF4-FFF2-40B4-BE49-F238E27FC236}">
              <a16:creationId xmlns:a16="http://schemas.microsoft.com/office/drawing/2014/main" id="{577F581B-B63D-4DF9-A707-91E01A9E4BA2}"/>
            </a:ext>
          </a:extLst>
        </xdr:cNvPr>
        <xdr:cNvSpPr/>
      </xdr:nvSpPr>
      <xdr:spPr>
        <a:xfrm>
          <a:off x="7810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22861</xdr:rowOff>
    </xdr:from>
    <xdr:to>
      <xdr:col>45</xdr:col>
      <xdr:colOff>177800</xdr:colOff>
      <xdr:row>105</xdr:row>
      <xdr:rowOff>26670</xdr:rowOff>
    </xdr:to>
    <xdr:cxnSp macro="">
      <xdr:nvCxnSpPr>
        <xdr:cNvPr id="479" name="直線コネクタ 478">
          <a:extLst>
            <a:ext uri="{FF2B5EF4-FFF2-40B4-BE49-F238E27FC236}">
              <a16:creationId xmlns:a16="http://schemas.microsoft.com/office/drawing/2014/main" id="{8DE9CB6E-2379-4F6B-BA98-8921F7ED3DB7}"/>
            </a:ext>
          </a:extLst>
        </xdr:cNvPr>
        <xdr:cNvCxnSpPr/>
      </xdr:nvCxnSpPr>
      <xdr:spPr>
        <a:xfrm flipV="1">
          <a:off x="7861300" y="180251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151130</xdr:rowOff>
    </xdr:from>
    <xdr:to>
      <xdr:col>36</xdr:col>
      <xdr:colOff>165100</xdr:colOff>
      <xdr:row>105</xdr:row>
      <xdr:rowOff>81280</xdr:rowOff>
    </xdr:to>
    <xdr:sp macro="" textlink="">
      <xdr:nvSpPr>
        <xdr:cNvPr id="480" name="楕円 479">
          <a:extLst>
            <a:ext uri="{FF2B5EF4-FFF2-40B4-BE49-F238E27FC236}">
              <a16:creationId xmlns:a16="http://schemas.microsoft.com/office/drawing/2014/main" id="{E735FBB8-FBBF-4983-BA87-4E5D431F9260}"/>
            </a:ext>
          </a:extLst>
        </xdr:cNvPr>
        <xdr:cNvSpPr/>
      </xdr:nvSpPr>
      <xdr:spPr>
        <a:xfrm>
          <a:off x="6921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26670</xdr:rowOff>
    </xdr:from>
    <xdr:to>
      <xdr:col>41</xdr:col>
      <xdr:colOff>50800</xdr:colOff>
      <xdr:row>105</xdr:row>
      <xdr:rowOff>30480</xdr:rowOff>
    </xdr:to>
    <xdr:cxnSp macro="">
      <xdr:nvCxnSpPr>
        <xdr:cNvPr id="481" name="直線コネクタ 480">
          <a:extLst>
            <a:ext uri="{FF2B5EF4-FFF2-40B4-BE49-F238E27FC236}">
              <a16:creationId xmlns:a16="http://schemas.microsoft.com/office/drawing/2014/main" id="{34000C80-453F-4F92-8EB5-3E5A697FCCF5}"/>
            </a:ext>
          </a:extLst>
        </xdr:cNvPr>
        <xdr:cNvCxnSpPr/>
      </xdr:nvCxnSpPr>
      <xdr:spPr>
        <a:xfrm flipV="1">
          <a:off x="6972300" y="180289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80027</xdr:rowOff>
    </xdr:from>
    <xdr:ext cx="469744" cy="259045"/>
    <xdr:sp macro="" textlink="">
      <xdr:nvSpPr>
        <xdr:cNvPr id="482" name="n_1aveValue【市民会館】&#10;一人当たり面積">
          <a:extLst>
            <a:ext uri="{FF2B5EF4-FFF2-40B4-BE49-F238E27FC236}">
              <a16:creationId xmlns:a16="http://schemas.microsoft.com/office/drawing/2014/main" id="{86D91116-306A-4DE0-927B-C721DE88DFBE}"/>
            </a:ext>
          </a:extLst>
        </xdr:cNvPr>
        <xdr:cNvSpPr txBox="1"/>
      </xdr:nvSpPr>
      <xdr:spPr>
        <a:xfrm>
          <a:off x="9391727"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83838</xdr:rowOff>
    </xdr:from>
    <xdr:ext cx="469744" cy="259045"/>
    <xdr:sp macro="" textlink="">
      <xdr:nvSpPr>
        <xdr:cNvPr id="483" name="n_2aveValue【市民会館】&#10;一人当たり面積">
          <a:extLst>
            <a:ext uri="{FF2B5EF4-FFF2-40B4-BE49-F238E27FC236}">
              <a16:creationId xmlns:a16="http://schemas.microsoft.com/office/drawing/2014/main" id="{0C9F767A-E219-4A8F-A9CC-1BC211022339}"/>
            </a:ext>
          </a:extLst>
        </xdr:cNvPr>
        <xdr:cNvSpPr txBox="1"/>
      </xdr:nvSpPr>
      <xdr:spPr>
        <a:xfrm>
          <a:off x="8515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87647</xdr:rowOff>
    </xdr:from>
    <xdr:ext cx="469744" cy="259045"/>
    <xdr:sp macro="" textlink="">
      <xdr:nvSpPr>
        <xdr:cNvPr id="484" name="n_3aveValue【市民会館】&#10;一人当たり面積">
          <a:extLst>
            <a:ext uri="{FF2B5EF4-FFF2-40B4-BE49-F238E27FC236}">
              <a16:creationId xmlns:a16="http://schemas.microsoft.com/office/drawing/2014/main" id="{13F66376-40E2-486B-AC40-A19543D50920}"/>
            </a:ext>
          </a:extLst>
        </xdr:cNvPr>
        <xdr:cNvSpPr txBox="1"/>
      </xdr:nvSpPr>
      <xdr:spPr>
        <a:xfrm>
          <a:off x="7626427"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64788</xdr:rowOff>
    </xdr:from>
    <xdr:ext cx="469744" cy="259045"/>
    <xdr:sp macro="" textlink="">
      <xdr:nvSpPr>
        <xdr:cNvPr id="485" name="n_4aveValue【市民会館】&#10;一人当たり面積">
          <a:extLst>
            <a:ext uri="{FF2B5EF4-FFF2-40B4-BE49-F238E27FC236}">
              <a16:creationId xmlns:a16="http://schemas.microsoft.com/office/drawing/2014/main" id="{B37140EE-1CA6-4469-837A-D6A6AAB9B4B1}"/>
            </a:ext>
          </a:extLst>
        </xdr:cNvPr>
        <xdr:cNvSpPr txBox="1"/>
      </xdr:nvSpPr>
      <xdr:spPr>
        <a:xfrm>
          <a:off x="6737427" y="1823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86377</xdr:rowOff>
    </xdr:from>
    <xdr:ext cx="469744" cy="259045"/>
    <xdr:sp macro="" textlink="">
      <xdr:nvSpPr>
        <xdr:cNvPr id="486" name="n_1mainValue【市民会館】&#10;一人当たり面積">
          <a:extLst>
            <a:ext uri="{FF2B5EF4-FFF2-40B4-BE49-F238E27FC236}">
              <a16:creationId xmlns:a16="http://schemas.microsoft.com/office/drawing/2014/main" id="{F942B4F7-D4D9-4291-AE7E-3E526CE0CD34}"/>
            </a:ext>
          </a:extLst>
        </xdr:cNvPr>
        <xdr:cNvSpPr txBox="1"/>
      </xdr:nvSpPr>
      <xdr:spPr>
        <a:xfrm>
          <a:off x="93917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90188</xdr:rowOff>
    </xdr:from>
    <xdr:ext cx="469744" cy="259045"/>
    <xdr:sp macro="" textlink="">
      <xdr:nvSpPr>
        <xdr:cNvPr id="487" name="n_2mainValue【市民会館】&#10;一人当たり面積">
          <a:extLst>
            <a:ext uri="{FF2B5EF4-FFF2-40B4-BE49-F238E27FC236}">
              <a16:creationId xmlns:a16="http://schemas.microsoft.com/office/drawing/2014/main" id="{76E94BA2-CE2F-4AE0-A426-247646598439}"/>
            </a:ext>
          </a:extLst>
        </xdr:cNvPr>
        <xdr:cNvSpPr txBox="1"/>
      </xdr:nvSpPr>
      <xdr:spPr>
        <a:xfrm>
          <a:off x="8515427" y="1774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93997</xdr:rowOff>
    </xdr:from>
    <xdr:ext cx="469744" cy="259045"/>
    <xdr:sp macro="" textlink="">
      <xdr:nvSpPr>
        <xdr:cNvPr id="488" name="n_3mainValue【市民会館】&#10;一人当たり面積">
          <a:extLst>
            <a:ext uri="{FF2B5EF4-FFF2-40B4-BE49-F238E27FC236}">
              <a16:creationId xmlns:a16="http://schemas.microsoft.com/office/drawing/2014/main" id="{854EE74D-EDA4-4366-958F-6528B9AA4A27}"/>
            </a:ext>
          </a:extLst>
        </xdr:cNvPr>
        <xdr:cNvSpPr txBox="1"/>
      </xdr:nvSpPr>
      <xdr:spPr>
        <a:xfrm>
          <a:off x="76264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97807</xdr:rowOff>
    </xdr:from>
    <xdr:ext cx="469744" cy="259045"/>
    <xdr:sp macro="" textlink="">
      <xdr:nvSpPr>
        <xdr:cNvPr id="489" name="n_4mainValue【市民会館】&#10;一人当たり面積">
          <a:extLst>
            <a:ext uri="{FF2B5EF4-FFF2-40B4-BE49-F238E27FC236}">
              <a16:creationId xmlns:a16="http://schemas.microsoft.com/office/drawing/2014/main" id="{2907424B-10F4-4E4B-94BF-FA537E86D1D1}"/>
            </a:ext>
          </a:extLst>
        </xdr:cNvPr>
        <xdr:cNvSpPr txBox="1"/>
      </xdr:nvSpPr>
      <xdr:spPr>
        <a:xfrm>
          <a:off x="673742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91879FFF-F5BC-4FFF-818E-250E42C44DD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359EF5C1-FFE3-448A-88D0-F43248E89C4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27474057-AC44-4164-8269-C0CC620FCC2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32DC6E32-BBAF-47EB-8E47-AEF1ABA867B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B00F6D58-EC8B-4B56-BD60-E7C8BDF5DC7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1C49508-93FB-47D5-AFD6-54D8416A473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F9B3FE07-5BF3-4BD9-A7FD-7AE69E3AB96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C9C3DAEF-B03F-400A-A206-64AF37E3274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6235A757-138F-4E27-8029-E73538077A2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92D43612-C566-4837-88C6-95179640E49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DFF9CE3-9B99-4F19-A063-0228D24D421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C76154B3-C86E-4727-96D8-96524DE616F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43CFB7C2-B749-430C-8871-182DE25109D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47DEF2E6-17CA-47E4-8601-646361B562A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AD8A0B5B-C1CA-4DC5-A178-2BDF2955EA45}"/>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1ED5219C-F0E2-400D-A570-56CBFFF15E2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83C18212-0CC0-4350-8698-96169A9E4B6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6165B861-6179-4FD3-BAEE-DBCEF7202C9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4A21CF53-FC57-430F-8B26-7E18C2CA6BE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C14DF71D-F84F-4CF5-BA3B-7BF6058ED59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7C763D72-690D-4C46-9FD8-CA068BB58AA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22F12665-43DB-4665-A66C-C5F046885F4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EE1E31EC-A49B-4F73-A246-C3855522699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4BE25283-272E-4D44-B62A-084842213E1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3204F8DB-19A0-4E58-A3D8-CBBF06F0E72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515" name="直線コネクタ 514">
          <a:extLst>
            <a:ext uri="{FF2B5EF4-FFF2-40B4-BE49-F238E27FC236}">
              <a16:creationId xmlns:a16="http://schemas.microsoft.com/office/drawing/2014/main" id="{043842F9-3B55-4702-A0B0-77FFDB06D9C9}"/>
            </a:ext>
          </a:extLst>
        </xdr:cNvPr>
        <xdr:cNvCxnSpPr/>
      </xdr:nvCxnSpPr>
      <xdr:spPr>
        <a:xfrm flipV="1">
          <a:off x="16318864" y="5849983"/>
          <a:ext cx="0" cy="122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E4B169E1-90B9-4C77-B934-AF2098EC9446}"/>
            </a:ext>
          </a:extLst>
        </xdr:cNvPr>
        <xdr:cNvSpPr txBox="1"/>
      </xdr:nvSpPr>
      <xdr:spPr>
        <a:xfrm>
          <a:off x="16357600" y="708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517" name="直線コネクタ 516">
          <a:extLst>
            <a:ext uri="{FF2B5EF4-FFF2-40B4-BE49-F238E27FC236}">
              <a16:creationId xmlns:a16="http://schemas.microsoft.com/office/drawing/2014/main" id="{72D6012A-BF21-4186-BC33-8EC6D271A341}"/>
            </a:ext>
          </a:extLst>
        </xdr:cNvPr>
        <xdr:cNvCxnSpPr/>
      </xdr:nvCxnSpPr>
      <xdr:spPr>
        <a:xfrm>
          <a:off x="16230600" y="7079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DC7B7E74-EA38-49AD-BF3B-F41EB7C20447}"/>
            </a:ext>
          </a:extLst>
        </xdr:cNvPr>
        <xdr:cNvSpPr txBox="1"/>
      </xdr:nvSpPr>
      <xdr:spPr>
        <a:xfrm>
          <a:off x="16357600" y="562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519" name="直線コネクタ 518">
          <a:extLst>
            <a:ext uri="{FF2B5EF4-FFF2-40B4-BE49-F238E27FC236}">
              <a16:creationId xmlns:a16="http://schemas.microsoft.com/office/drawing/2014/main" id="{3DC52E24-BC37-46E5-8B0E-ED13D23A3188}"/>
            </a:ext>
          </a:extLst>
        </xdr:cNvPr>
        <xdr:cNvCxnSpPr/>
      </xdr:nvCxnSpPr>
      <xdr:spPr>
        <a:xfrm>
          <a:off x="16230600" y="5849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57711</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F93616CD-7465-451B-AE7D-15A966B122CA}"/>
            </a:ext>
          </a:extLst>
        </xdr:cNvPr>
        <xdr:cNvSpPr txBox="1"/>
      </xdr:nvSpPr>
      <xdr:spPr>
        <a:xfrm>
          <a:off x="16357600" y="6572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521" name="フローチャート: 判断 520">
          <a:extLst>
            <a:ext uri="{FF2B5EF4-FFF2-40B4-BE49-F238E27FC236}">
              <a16:creationId xmlns:a16="http://schemas.microsoft.com/office/drawing/2014/main" id="{8C18F0E9-A524-49BF-8077-9ED0F6F6B09C}"/>
            </a:ext>
          </a:extLst>
        </xdr:cNvPr>
        <xdr:cNvSpPr/>
      </xdr:nvSpPr>
      <xdr:spPr>
        <a:xfrm>
          <a:off x="16268700" y="659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522" name="フローチャート: 判断 521">
          <a:extLst>
            <a:ext uri="{FF2B5EF4-FFF2-40B4-BE49-F238E27FC236}">
              <a16:creationId xmlns:a16="http://schemas.microsoft.com/office/drawing/2014/main" id="{7AD1F40F-4AB3-4488-97D6-B96EEC743D2F}"/>
            </a:ext>
          </a:extLst>
        </xdr:cNvPr>
        <xdr:cNvSpPr/>
      </xdr:nvSpPr>
      <xdr:spPr>
        <a:xfrm>
          <a:off x="15430500" y="664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523" name="フローチャート: 判断 522">
          <a:extLst>
            <a:ext uri="{FF2B5EF4-FFF2-40B4-BE49-F238E27FC236}">
              <a16:creationId xmlns:a16="http://schemas.microsoft.com/office/drawing/2014/main" id="{4ABA4543-8917-4FD2-93BB-59B93FCCF2E5}"/>
            </a:ext>
          </a:extLst>
        </xdr:cNvPr>
        <xdr:cNvSpPr/>
      </xdr:nvSpPr>
      <xdr:spPr>
        <a:xfrm>
          <a:off x="14541500" y="66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41728</xdr:rowOff>
    </xdr:from>
    <xdr:to>
      <xdr:col>72</xdr:col>
      <xdr:colOff>38100</xdr:colOff>
      <xdr:row>38</xdr:row>
      <xdr:rowOff>143328</xdr:rowOff>
    </xdr:to>
    <xdr:sp macro="" textlink="">
      <xdr:nvSpPr>
        <xdr:cNvPr id="524" name="フローチャート: 判断 523">
          <a:extLst>
            <a:ext uri="{FF2B5EF4-FFF2-40B4-BE49-F238E27FC236}">
              <a16:creationId xmlns:a16="http://schemas.microsoft.com/office/drawing/2014/main" id="{2F51E974-0B19-4D9D-9B17-2EADC1F015D7}"/>
            </a:ext>
          </a:extLst>
        </xdr:cNvPr>
        <xdr:cNvSpPr/>
      </xdr:nvSpPr>
      <xdr:spPr>
        <a:xfrm>
          <a:off x="13652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139700</xdr:rowOff>
    </xdr:from>
    <xdr:to>
      <xdr:col>67</xdr:col>
      <xdr:colOff>101600</xdr:colOff>
      <xdr:row>38</xdr:row>
      <xdr:rowOff>69850</xdr:rowOff>
    </xdr:to>
    <xdr:sp macro="" textlink="">
      <xdr:nvSpPr>
        <xdr:cNvPr id="525" name="フローチャート: 判断 524">
          <a:extLst>
            <a:ext uri="{FF2B5EF4-FFF2-40B4-BE49-F238E27FC236}">
              <a16:creationId xmlns:a16="http://schemas.microsoft.com/office/drawing/2014/main" id="{75CBE530-D946-41F9-8ABC-83F85A36360B}"/>
            </a:ext>
          </a:extLst>
        </xdr:cNvPr>
        <xdr:cNvSpPr/>
      </xdr:nvSpPr>
      <xdr:spPr>
        <a:xfrm>
          <a:off x="12763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900A6AC2-3E6F-41B9-B430-7D104BBC370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A07DD6D-BA1D-4651-92E2-9645731F509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645032A0-5CA1-40CF-B6B1-7723DEDA6A1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876DF72-FB89-4150-88E3-8281DF41ADD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2971ABB-1D91-4796-AFE4-10D74B127DE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531" name="楕円 530">
          <a:extLst>
            <a:ext uri="{FF2B5EF4-FFF2-40B4-BE49-F238E27FC236}">
              <a16:creationId xmlns:a16="http://schemas.microsoft.com/office/drawing/2014/main" id="{F308C820-FF8E-49E8-8A68-419A47CA331D}"/>
            </a:ext>
          </a:extLst>
        </xdr:cNvPr>
        <xdr:cNvSpPr/>
      </xdr:nvSpPr>
      <xdr:spPr>
        <a:xfrm>
          <a:off x="16268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105427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8E944816-E783-40B6-86E7-3E95A506E833}"/>
            </a:ext>
          </a:extLst>
        </xdr:cNvPr>
        <xdr:cNvSpPr txBox="1"/>
      </xdr:nvSpPr>
      <xdr:spPr>
        <a:xfrm>
          <a:off x="16357600"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46627</xdr:rowOff>
    </xdr:from>
    <xdr:to>
      <xdr:col>81</xdr:col>
      <xdr:colOff>101600</xdr:colOff>
      <xdr:row>37</xdr:row>
      <xdr:rowOff>148227</xdr:rowOff>
    </xdr:to>
    <xdr:sp macro="" textlink="">
      <xdr:nvSpPr>
        <xdr:cNvPr id="533" name="楕円 532">
          <a:extLst>
            <a:ext uri="{FF2B5EF4-FFF2-40B4-BE49-F238E27FC236}">
              <a16:creationId xmlns:a16="http://schemas.microsoft.com/office/drawing/2014/main" id="{C7203316-542F-445F-924D-75E987BAC92E}"/>
            </a:ext>
          </a:extLst>
        </xdr:cNvPr>
        <xdr:cNvSpPr/>
      </xdr:nvSpPr>
      <xdr:spPr>
        <a:xfrm>
          <a:off x="15430500" y="639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97427</xdr:rowOff>
    </xdr:from>
    <xdr:to>
      <xdr:col>85</xdr:col>
      <xdr:colOff>127000</xdr:colOff>
      <xdr:row>37</xdr:row>
      <xdr:rowOff>133350</xdr:rowOff>
    </xdr:to>
    <xdr:cxnSp macro="">
      <xdr:nvCxnSpPr>
        <xdr:cNvPr id="534" name="直線コネクタ 533">
          <a:extLst>
            <a:ext uri="{FF2B5EF4-FFF2-40B4-BE49-F238E27FC236}">
              <a16:creationId xmlns:a16="http://schemas.microsoft.com/office/drawing/2014/main" id="{6515C132-8777-4D0F-9AA5-2FFA68B2F923}"/>
            </a:ext>
          </a:extLst>
        </xdr:cNvPr>
        <xdr:cNvCxnSpPr/>
      </xdr:nvCxnSpPr>
      <xdr:spPr>
        <a:xfrm>
          <a:off x="15481300" y="644107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44994</xdr:rowOff>
    </xdr:from>
    <xdr:to>
      <xdr:col>76</xdr:col>
      <xdr:colOff>165100</xdr:colOff>
      <xdr:row>39</xdr:row>
      <xdr:rowOff>146594</xdr:rowOff>
    </xdr:to>
    <xdr:sp macro="" textlink="">
      <xdr:nvSpPr>
        <xdr:cNvPr id="535" name="楕円 534">
          <a:extLst>
            <a:ext uri="{FF2B5EF4-FFF2-40B4-BE49-F238E27FC236}">
              <a16:creationId xmlns:a16="http://schemas.microsoft.com/office/drawing/2014/main" id="{CE767183-D12A-4884-A188-A07FE405AEC4}"/>
            </a:ext>
          </a:extLst>
        </xdr:cNvPr>
        <xdr:cNvSpPr/>
      </xdr:nvSpPr>
      <xdr:spPr>
        <a:xfrm>
          <a:off x="14541500" y="673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97427</xdr:rowOff>
    </xdr:from>
    <xdr:to>
      <xdr:col>81</xdr:col>
      <xdr:colOff>50800</xdr:colOff>
      <xdr:row>39</xdr:row>
      <xdr:rowOff>95794</xdr:rowOff>
    </xdr:to>
    <xdr:cxnSp macro="">
      <xdr:nvCxnSpPr>
        <xdr:cNvPr id="536" name="直線コネクタ 535">
          <a:extLst>
            <a:ext uri="{FF2B5EF4-FFF2-40B4-BE49-F238E27FC236}">
              <a16:creationId xmlns:a16="http://schemas.microsoft.com/office/drawing/2014/main" id="{8F1BA2E9-4A00-4271-A423-B27C769D2D87}"/>
            </a:ext>
          </a:extLst>
        </xdr:cNvPr>
        <xdr:cNvCxnSpPr/>
      </xdr:nvCxnSpPr>
      <xdr:spPr>
        <a:xfrm flipV="1">
          <a:off x="14592300" y="6441077"/>
          <a:ext cx="889000" cy="34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10704</xdr:rowOff>
    </xdr:from>
    <xdr:to>
      <xdr:col>72</xdr:col>
      <xdr:colOff>38100</xdr:colOff>
      <xdr:row>39</xdr:row>
      <xdr:rowOff>112304</xdr:rowOff>
    </xdr:to>
    <xdr:sp macro="" textlink="">
      <xdr:nvSpPr>
        <xdr:cNvPr id="537" name="楕円 536">
          <a:extLst>
            <a:ext uri="{FF2B5EF4-FFF2-40B4-BE49-F238E27FC236}">
              <a16:creationId xmlns:a16="http://schemas.microsoft.com/office/drawing/2014/main" id="{22097160-38F6-48C6-84FB-FB35F004C1C5}"/>
            </a:ext>
          </a:extLst>
        </xdr:cNvPr>
        <xdr:cNvSpPr/>
      </xdr:nvSpPr>
      <xdr:spPr>
        <a:xfrm>
          <a:off x="13652500" y="66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61504</xdr:rowOff>
    </xdr:from>
    <xdr:to>
      <xdr:col>76</xdr:col>
      <xdr:colOff>114300</xdr:colOff>
      <xdr:row>39</xdr:row>
      <xdr:rowOff>95794</xdr:rowOff>
    </xdr:to>
    <xdr:cxnSp macro="">
      <xdr:nvCxnSpPr>
        <xdr:cNvPr id="538" name="直線コネクタ 537">
          <a:extLst>
            <a:ext uri="{FF2B5EF4-FFF2-40B4-BE49-F238E27FC236}">
              <a16:creationId xmlns:a16="http://schemas.microsoft.com/office/drawing/2014/main" id="{1192D2F4-37CB-4642-976C-91F5F01486D3}"/>
            </a:ext>
          </a:extLst>
        </xdr:cNvPr>
        <xdr:cNvCxnSpPr/>
      </xdr:nvCxnSpPr>
      <xdr:spPr>
        <a:xfrm>
          <a:off x="13703300" y="674805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147865</xdr:rowOff>
    </xdr:from>
    <xdr:to>
      <xdr:col>67</xdr:col>
      <xdr:colOff>101600</xdr:colOff>
      <xdr:row>39</xdr:row>
      <xdr:rowOff>78015</xdr:rowOff>
    </xdr:to>
    <xdr:sp macro="" textlink="">
      <xdr:nvSpPr>
        <xdr:cNvPr id="539" name="楕円 538">
          <a:extLst>
            <a:ext uri="{FF2B5EF4-FFF2-40B4-BE49-F238E27FC236}">
              <a16:creationId xmlns:a16="http://schemas.microsoft.com/office/drawing/2014/main" id="{6959FA09-82D7-4D68-9A6B-77F44C570694}"/>
            </a:ext>
          </a:extLst>
        </xdr:cNvPr>
        <xdr:cNvSpPr/>
      </xdr:nvSpPr>
      <xdr:spPr>
        <a:xfrm>
          <a:off x="12763500" y="666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27215</xdr:rowOff>
    </xdr:from>
    <xdr:to>
      <xdr:col>71</xdr:col>
      <xdr:colOff>177800</xdr:colOff>
      <xdr:row>39</xdr:row>
      <xdr:rowOff>61504</xdr:rowOff>
    </xdr:to>
    <xdr:cxnSp macro="">
      <xdr:nvCxnSpPr>
        <xdr:cNvPr id="540" name="直線コネクタ 539">
          <a:extLst>
            <a:ext uri="{FF2B5EF4-FFF2-40B4-BE49-F238E27FC236}">
              <a16:creationId xmlns:a16="http://schemas.microsoft.com/office/drawing/2014/main" id="{5C17F0F0-D6B4-4B4A-A1D2-50A3781D428C}"/>
            </a:ext>
          </a:extLst>
        </xdr:cNvPr>
        <xdr:cNvCxnSpPr/>
      </xdr:nvCxnSpPr>
      <xdr:spPr>
        <a:xfrm>
          <a:off x="12814300" y="671376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56078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18CD3152-37F9-4A54-B639-873A74C9D49C}"/>
            </a:ext>
          </a:extLst>
        </xdr:cNvPr>
        <xdr:cNvSpPr txBox="1"/>
      </xdr:nvSpPr>
      <xdr:spPr>
        <a:xfrm>
          <a:off x="15266044" y="674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39024</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A9CE8D49-AD46-4866-9767-B9A54C08C398}"/>
            </a:ext>
          </a:extLst>
        </xdr:cNvPr>
        <xdr:cNvSpPr txBox="1"/>
      </xdr:nvSpPr>
      <xdr:spPr>
        <a:xfrm>
          <a:off x="14389744" y="638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159855</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161EA26C-068D-46FB-8C14-2B5B4F8420AE}"/>
            </a:ext>
          </a:extLst>
        </xdr:cNvPr>
        <xdr:cNvSpPr txBox="1"/>
      </xdr:nvSpPr>
      <xdr:spPr>
        <a:xfrm>
          <a:off x="13500744" y="633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86377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FE56F27D-3651-4271-A500-2E2524DEF708}"/>
            </a:ext>
          </a:extLst>
        </xdr:cNvPr>
        <xdr:cNvSpPr txBox="1"/>
      </xdr:nvSpPr>
      <xdr:spPr>
        <a:xfrm>
          <a:off x="12611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164754</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D3C83D2F-837B-4E1C-A6D9-3EA301EE9DEE}"/>
            </a:ext>
          </a:extLst>
        </xdr:cNvPr>
        <xdr:cNvSpPr txBox="1"/>
      </xdr:nvSpPr>
      <xdr:spPr>
        <a:xfrm>
          <a:off x="15266044"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137721</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29FB8DDE-93D3-4E63-9F27-C508AC78A927}"/>
            </a:ext>
          </a:extLst>
        </xdr:cNvPr>
        <xdr:cNvSpPr txBox="1"/>
      </xdr:nvSpPr>
      <xdr:spPr>
        <a:xfrm>
          <a:off x="14389744" y="682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103431</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677CACB1-CA33-4B37-9720-AE01B2DD7DAE}"/>
            </a:ext>
          </a:extLst>
        </xdr:cNvPr>
        <xdr:cNvSpPr txBox="1"/>
      </xdr:nvSpPr>
      <xdr:spPr>
        <a:xfrm>
          <a:off x="13500744" y="678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69142</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9655752-2FE3-4874-81C5-11A63167611B}"/>
            </a:ext>
          </a:extLst>
        </xdr:cNvPr>
        <xdr:cNvSpPr txBox="1"/>
      </xdr:nvSpPr>
      <xdr:spPr>
        <a:xfrm>
          <a:off x="12611744" y="675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E3ECE50F-C498-49F8-BEC0-7DA452CA843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F9C006F6-6A38-4941-AED6-4DBB65E6E96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F9CD4F03-FAD3-4363-A4AD-AC38C7D9C31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C215BF64-5BC6-4115-BCED-947815CF4D3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3EADAB2B-AF5A-4D37-8F68-C1FDB685B4E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28AA6A-F46C-4A23-969F-E751AFFA120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BAA8894B-3B3C-4670-B454-B724E99A1B6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54E71AFF-0998-451E-B7CE-0906CA0C454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73BEF283-B206-4B27-BBE2-A684D5B2008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C2DA3AB3-2CEE-4244-A316-B4721B31363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3730FB20-DD65-4183-9F5E-1DC6552035F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4C5122E3-CF5C-4546-9598-3A7990B7C831}"/>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991C3E51-FC77-40E9-87BB-D71E479B86F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5BC63701-AB91-40DE-849D-1343A7A572FB}"/>
            </a:ext>
          </a:extLst>
        </xdr:cNvPr>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8B0E7DCA-51DA-4317-A637-F4A34B77D8E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EE7F3CA5-3E30-4729-9AC1-C4074D40B83A}"/>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46E8167A-499D-4309-8ACD-FF5AC2E59F9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3D44D7D4-8C81-4CDA-9052-ECA444C7DB59}"/>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63CECCED-2606-4DB0-8910-972E6956818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D22EC250-7F40-4848-B632-6601C382FA83}"/>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5BCFFBA1-DC1B-4121-ADD5-73DD6A3A65A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570" name="直線コネクタ 569">
          <a:extLst>
            <a:ext uri="{FF2B5EF4-FFF2-40B4-BE49-F238E27FC236}">
              <a16:creationId xmlns:a16="http://schemas.microsoft.com/office/drawing/2014/main" id="{8EF09C2B-B12E-4C68-9C16-E5EA9FD5E84F}"/>
            </a:ext>
          </a:extLst>
        </xdr:cNvPr>
        <xdr:cNvCxnSpPr/>
      </xdr:nvCxnSpPr>
      <xdr:spPr>
        <a:xfrm flipV="1">
          <a:off x="22160864" y="5691750"/>
          <a:ext cx="0" cy="1467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571" name="【一般廃棄物処理施設】&#10;一人当たり有形固定資産（償却資産）額最小値テキスト">
          <a:extLst>
            <a:ext uri="{FF2B5EF4-FFF2-40B4-BE49-F238E27FC236}">
              <a16:creationId xmlns:a16="http://schemas.microsoft.com/office/drawing/2014/main" id="{FB5A8227-DEA0-4B94-9E32-CE39C244F8C2}"/>
            </a:ext>
          </a:extLst>
        </xdr:cNvPr>
        <xdr:cNvSpPr txBox="1"/>
      </xdr:nvSpPr>
      <xdr:spPr>
        <a:xfrm>
          <a:off x="22199600" y="7163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572" name="直線コネクタ 571">
          <a:extLst>
            <a:ext uri="{FF2B5EF4-FFF2-40B4-BE49-F238E27FC236}">
              <a16:creationId xmlns:a16="http://schemas.microsoft.com/office/drawing/2014/main" id="{B04C86F2-9D5D-4D6C-82EB-20AE4F27FD8E}"/>
            </a:ext>
          </a:extLst>
        </xdr:cNvPr>
        <xdr:cNvCxnSpPr/>
      </xdr:nvCxnSpPr>
      <xdr:spPr>
        <a:xfrm>
          <a:off x="22072600" y="7159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7A7FD6F4-3334-442E-B53E-5BDDC064B788}"/>
            </a:ext>
          </a:extLst>
        </xdr:cNvPr>
        <xdr:cNvSpPr txBox="1"/>
      </xdr:nvSpPr>
      <xdr:spPr>
        <a:xfrm>
          <a:off x="22199600" y="5466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574" name="直線コネクタ 573">
          <a:extLst>
            <a:ext uri="{FF2B5EF4-FFF2-40B4-BE49-F238E27FC236}">
              <a16:creationId xmlns:a16="http://schemas.microsoft.com/office/drawing/2014/main" id="{48CF06CF-E0CB-46CF-9FEA-D4F51F9882D3}"/>
            </a:ext>
          </a:extLst>
        </xdr:cNvPr>
        <xdr:cNvCxnSpPr/>
      </xdr:nvCxnSpPr>
      <xdr:spPr>
        <a:xfrm>
          <a:off x="22072600" y="56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159797</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8147A274-9376-4870-AFB9-6060AF431ABA}"/>
            </a:ext>
          </a:extLst>
        </xdr:cNvPr>
        <xdr:cNvSpPr txBox="1"/>
      </xdr:nvSpPr>
      <xdr:spPr>
        <a:xfrm>
          <a:off x="22199600" y="6331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576" name="フローチャート: 判断 575">
          <a:extLst>
            <a:ext uri="{FF2B5EF4-FFF2-40B4-BE49-F238E27FC236}">
              <a16:creationId xmlns:a16="http://schemas.microsoft.com/office/drawing/2014/main" id="{F6DED8F5-B597-49AC-ADA6-F82F0C283F40}"/>
            </a:ext>
          </a:extLst>
        </xdr:cNvPr>
        <xdr:cNvSpPr/>
      </xdr:nvSpPr>
      <xdr:spPr>
        <a:xfrm>
          <a:off x="22110700" y="648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577" name="フローチャート: 判断 576">
          <a:extLst>
            <a:ext uri="{FF2B5EF4-FFF2-40B4-BE49-F238E27FC236}">
              <a16:creationId xmlns:a16="http://schemas.microsoft.com/office/drawing/2014/main" id="{CDC55671-59EB-48D2-B3D5-A27C1BBAF229}"/>
            </a:ext>
          </a:extLst>
        </xdr:cNvPr>
        <xdr:cNvSpPr/>
      </xdr:nvSpPr>
      <xdr:spPr>
        <a:xfrm>
          <a:off x="21272500" y="646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130885</xdr:rowOff>
    </xdr:from>
    <xdr:to>
      <xdr:col>107</xdr:col>
      <xdr:colOff>101600</xdr:colOff>
      <xdr:row>38</xdr:row>
      <xdr:rowOff>61035</xdr:rowOff>
    </xdr:to>
    <xdr:sp macro="" textlink="">
      <xdr:nvSpPr>
        <xdr:cNvPr id="578" name="フローチャート: 判断 577">
          <a:extLst>
            <a:ext uri="{FF2B5EF4-FFF2-40B4-BE49-F238E27FC236}">
              <a16:creationId xmlns:a16="http://schemas.microsoft.com/office/drawing/2014/main" id="{E0AB2218-075D-4E18-B9F0-2EC1AB12B27C}"/>
            </a:ext>
          </a:extLst>
        </xdr:cNvPr>
        <xdr:cNvSpPr/>
      </xdr:nvSpPr>
      <xdr:spPr>
        <a:xfrm>
          <a:off x="20383500" y="6474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132897</xdr:rowOff>
    </xdr:from>
    <xdr:to>
      <xdr:col>102</xdr:col>
      <xdr:colOff>165100</xdr:colOff>
      <xdr:row>38</xdr:row>
      <xdr:rowOff>63047</xdr:rowOff>
    </xdr:to>
    <xdr:sp macro="" textlink="">
      <xdr:nvSpPr>
        <xdr:cNvPr id="579" name="フローチャート: 判断 578">
          <a:extLst>
            <a:ext uri="{FF2B5EF4-FFF2-40B4-BE49-F238E27FC236}">
              <a16:creationId xmlns:a16="http://schemas.microsoft.com/office/drawing/2014/main" id="{EE51B211-58BC-4DFD-95F2-BDAFCE4A9533}"/>
            </a:ext>
          </a:extLst>
        </xdr:cNvPr>
        <xdr:cNvSpPr/>
      </xdr:nvSpPr>
      <xdr:spPr>
        <a:xfrm>
          <a:off x="19494500" y="647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133464</xdr:rowOff>
    </xdr:from>
    <xdr:to>
      <xdr:col>98</xdr:col>
      <xdr:colOff>38100</xdr:colOff>
      <xdr:row>38</xdr:row>
      <xdr:rowOff>63614</xdr:rowOff>
    </xdr:to>
    <xdr:sp macro="" textlink="">
      <xdr:nvSpPr>
        <xdr:cNvPr id="580" name="フローチャート: 判断 579">
          <a:extLst>
            <a:ext uri="{FF2B5EF4-FFF2-40B4-BE49-F238E27FC236}">
              <a16:creationId xmlns:a16="http://schemas.microsoft.com/office/drawing/2014/main" id="{E1AE66BF-ABF1-48EA-8212-026241BA5F6E}"/>
            </a:ext>
          </a:extLst>
        </xdr:cNvPr>
        <xdr:cNvSpPr/>
      </xdr:nvSpPr>
      <xdr:spPr>
        <a:xfrm>
          <a:off x="18605500" y="6477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E6A41708-768F-4DA9-958E-5C1A7F0A166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743C0D56-AC8D-45F9-A231-F66D3EB4079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6FC27472-001A-4377-8B59-7694F82B7D8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E3ED055-49E0-4E77-B257-D4D18368EBE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E2DEA06-9D0E-443F-B095-C0CACA89D25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46193</xdr:rowOff>
    </xdr:from>
    <xdr:to>
      <xdr:col>116</xdr:col>
      <xdr:colOff>114300</xdr:colOff>
      <xdr:row>41</xdr:row>
      <xdr:rowOff>147793</xdr:rowOff>
    </xdr:to>
    <xdr:sp macro="" textlink="">
      <xdr:nvSpPr>
        <xdr:cNvPr id="586" name="楕円 585">
          <a:extLst>
            <a:ext uri="{FF2B5EF4-FFF2-40B4-BE49-F238E27FC236}">
              <a16:creationId xmlns:a16="http://schemas.microsoft.com/office/drawing/2014/main" id="{DE564892-2A83-405B-953E-D261AB227961}"/>
            </a:ext>
          </a:extLst>
        </xdr:cNvPr>
        <xdr:cNvSpPr/>
      </xdr:nvSpPr>
      <xdr:spPr>
        <a:xfrm>
          <a:off x="22110700" y="707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132570</xdr:rowOff>
    </xdr:from>
    <xdr:ext cx="469744" cy="259045"/>
    <xdr:sp macro="" textlink="">
      <xdr:nvSpPr>
        <xdr:cNvPr id="587" name="【一般廃棄物処理施設】&#10;一人当たり有形固定資産（償却資産）額該当値テキスト">
          <a:extLst>
            <a:ext uri="{FF2B5EF4-FFF2-40B4-BE49-F238E27FC236}">
              <a16:creationId xmlns:a16="http://schemas.microsoft.com/office/drawing/2014/main" id="{330A805C-1CB7-4FBA-AFBF-4FE3545729A5}"/>
            </a:ext>
          </a:extLst>
        </xdr:cNvPr>
        <xdr:cNvSpPr txBox="1"/>
      </xdr:nvSpPr>
      <xdr:spPr>
        <a:xfrm>
          <a:off x="22199600" y="699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46449</xdr:rowOff>
    </xdr:from>
    <xdr:to>
      <xdr:col>112</xdr:col>
      <xdr:colOff>38100</xdr:colOff>
      <xdr:row>41</xdr:row>
      <xdr:rowOff>148049</xdr:rowOff>
    </xdr:to>
    <xdr:sp macro="" textlink="">
      <xdr:nvSpPr>
        <xdr:cNvPr id="588" name="楕円 587">
          <a:extLst>
            <a:ext uri="{FF2B5EF4-FFF2-40B4-BE49-F238E27FC236}">
              <a16:creationId xmlns:a16="http://schemas.microsoft.com/office/drawing/2014/main" id="{3D2E3913-22C5-43F9-A1BE-64A3295821A7}"/>
            </a:ext>
          </a:extLst>
        </xdr:cNvPr>
        <xdr:cNvSpPr/>
      </xdr:nvSpPr>
      <xdr:spPr>
        <a:xfrm>
          <a:off x="21272500" y="707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96993</xdr:rowOff>
    </xdr:from>
    <xdr:to>
      <xdr:col>116</xdr:col>
      <xdr:colOff>63500</xdr:colOff>
      <xdr:row>41</xdr:row>
      <xdr:rowOff>97249</xdr:rowOff>
    </xdr:to>
    <xdr:cxnSp macro="">
      <xdr:nvCxnSpPr>
        <xdr:cNvPr id="589" name="直線コネクタ 588">
          <a:extLst>
            <a:ext uri="{FF2B5EF4-FFF2-40B4-BE49-F238E27FC236}">
              <a16:creationId xmlns:a16="http://schemas.microsoft.com/office/drawing/2014/main" id="{407DFA6B-86AF-4909-A0AF-9D0E66743EB7}"/>
            </a:ext>
          </a:extLst>
        </xdr:cNvPr>
        <xdr:cNvCxnSpPr/>
      </xdr:nvCxnSpPr>
      <xdr:spPr>
        <a:xfrm flipV="1">
          <a:off x="21323300" y="7126443"/>
          <a:ext cx="838200" cy="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58282</xdr:rowOff>
    </xdr:from>
    <xdr:to>
      <xdr:col>107</xdr:col>
      <xdr:colOff>101600</xdr:colOff>
      <xdr:row>41</xdr:row>
      <xdr:rowOff>159882</xdr:rowOff>
    </xdr:to>
    <xdr:sp macro="" textlink="">
      <xdr:nvSpPr>
        <xdr:cNvPr id="590" name="楕円 589">
          <a:extLst>
            <a:ext uri="{FF2B5EF4-FFF2-40B4-BE49-F238E27FC236}">
              <a16:creationId xmlns:a16="http://schemas.microsoft.com/office/drawing/2014/main" id="{D97BB91F-9D1F-4D3D-9017-28362493CDA3}"/>
            </a:ext>
          </a:extLst>
        </xdr:cNvPr>
        <xdr:cNvSpPr/>
      </xdr:nvSpPr>
      <xdr:spPr>
        <a:xfrm>
          <a:off x="20383500" y="708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97249</xdr:rowOff>
    </xdr:from>
    <xdr:to>
      <xdr:col>111</xdr:col>
      <xdr:colOff>177800</xdr:colOff>
      <xdr:row>41</xdr:row>
      <xdr:rowOff>109082</xdr:rowOff>
    </xdr:to>
    <xdr:cxnSp macro="">
      <xdr:nvCxnSpPr>
        <xdr:cNvPr id="591" name="直線コネクタ 590">
          <a:extLst>
            <a:ext uri="{FF2B5EF4-FFF2-40B4-BE49-F238E27FC236}">
              <a16:creationId xmlns:a16="http://schemas.microsoft.com/office/drawing/2014/main" id="{F2AD26EA-5EC2-4088-8705-72FB71F514C7}"/>
            </a:ext>
          </a:extLst>
        </xdr:cNvPr>
        <xdr:cNvCxnSpPr/>
      </xdr:nvCxnSpPr>
      <xdr:spPr>
        <a:xfrm flipV="1">
          <a:off x="20434300" y="7126699"/>
          <a:ext cx="889000" cy="1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58382</xdr:rowOff>
    </xdr:from>
    <xdr:to>
      <xdr:col>102</xdr:col>
      <xdr:colOff>165100</xdr:colOff>
      <xdr:row>41</xdr:row>
      <xdr:rowOff>159982</xdr:rowOff>
    </xdr:to>
    <xdr:sp macro="" textlink="">
      <xdr:nvSpPr>
        <xdr:cNvPr id="592" name="楕円 591">
          <a:extLst>
            <a:ext uri="{FF2B5EF4-FFF2-40B4-BE49-F238E27FC236}">
              <a16:creationId xmlns:a16="http://schemas.microsoft.com/office/drawing/2014/main" id="{0FB91E7B-BB56-44F5-A5E3-45780DA38075}"/>
            </a:ext>
          </a:extLst>
        </xdr:cNvPr>
        <xdr:cNvSpPr/>
      </xdr:nvSpPr>
      <xdr:spPr>
        <a:xfrm>
          <a:off x="19494500" y="708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109082</xdr:rowOff>
    </xdr:from>
    <xdr:to>
      <xdr:col>107</xdr:col>
      <xdr:colOff>50800</xdr:colOff>
      <xdr:row>41</xdr:row>
      <xdr:rowOff>109182</xdr:rowOff>
    </xdr:to>
    <xdr:cxnSp macro="">
      <xdr:nvCxnSpPr>
        <xdr:cNvPr id="593" name="直線コネクタ 592">
          <a:extLst>
            <a:ext uri="{FF2B5EF4-FFF2-40B4-BE49-F238E27FC236}">
              <a16:creationId xmlns:a16="http://schemas.microsoft.com/office/drawing/2014/main" id="{71913B70-2AD9-4FAD-B414-54102B8793BE}"/>
            </a:ext>
          </a:extLst>
        </xdr:cNvPr>
        <xdr:cNvCxnSpPr/>
      </xdr:nvCxnSpPr>
      <xdr:spPr>
        <a:xfrm flipV="1">
          <a:off x="19545300" y="7138532"/>
          <a:ext cx="889000" cy="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58575</xdr:rowOff>
    </xdr:from>
    <xdr:to>
      <xdr:col>98</xdr:col>
      <xdr:colOff>38100</xdr:colOff>
      <xdr:row>41</xdr:row>
      <xdr:rowOff>160175</xdr:rowOff>
    </xdr:to>
    <xdr:sp macro="" textlink="">
      <xdr:nvSpPr>
        <xdr:cNvPr id="594" name="楕円 593">
          <a:extLst>
            <a:ext uri="{FF2B5EF4-FFF2-40B4-BE49-F238E27FC236}">
              <a16:creationId xmlns:a16="http://schemas.microsoft.com/office/drawing/2014/main" id="{C7703342-8970-4DB0-AE27-F71A30BEF577}"/>
            </a:ext>
          </a:extLst>
        </xdr:cNvPr>
        <xdr:cNvSpPr/>
      </xdr:nvSpPr>
      <xdr:spPr>
        <a:xfrm>
          <a:off x="18605500" y="708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109182</xdr:rowOff>
    </xdr:from>
    <xdr:to>
      <xdr:col>102</xdr:col>
      <xdr:colOff>114300</xdr:colOff>
      <xdr:row>41</xdr:row>
      <xdr:rowOff>109375</xdr:rowOff>
    </xdr:to>
    <xdr:cxnSp macro="">
      <xdr:nvCxnSpPr>
        <xdr:cNvPr id="595" name="直線コネクタ 594">
          <a:extLst>
            <a:ext uri="{FF2B5EF4-FFF2-40B4-BE49-F238E27FC236}">
              <a16:creationId xmlns:a16="http://schemas.microsoft.com/office/drawing/2014/main" id="{201EBE4B-2144-4AB2-AFCE-193104165227}"/>
            </a:ext>
          </a:extLst>
        </xdr:cNvPr>
        <xdr:cNvCxnSpPr/>
      </xdr:nvCxnSpPr>
      <xdr:spPr>
        <a:xfrm flipV="1">
          <a:off x="18656300" y="7138632"/>
          <a:ext cx="889000" cy="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70146</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5F1C8D07-6089-42AF-A431-8C345A8560D2}"/>
            </a:ext>
          </a:extLst>
        </xdr:cNvPr>
        <xdr:cNvSpPr txBox="1"/>
      </xdr:nvSpPr>
      <xdr:spPr>
        <a:xfrm>
          <a:off x="21043411" y="624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77562</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E1391A80-E387-44F0-8407-9D6D00E135F8}"/>
            </a:ext>
          </a:extLst>
        </xdr:cNvPr>
        <xdr:cNvSpPr txBox="1"/>
      </xdr:nvSpPr>
      <xdr:spPr>
        <a:xfrm>
          <a:off x="20167111" y="624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79574</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606421A8-7C78-4FCF-9119-2376DDCE521E}"/>
            </a:ext>
          </a:extLst>
        </xdr:cNvPr>
        <xdr:cNvSpPr txBox="1"/>
      </xdr:nvSpPr>
      <xdr:spPr>
        <a:xfrm>
          <a:off x="19278111" y="625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80141</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D7538A72-735E-4826-B74A-18F5519EE8A8}"/>
            </a:ext>
          </a:extLst>
        </xdr:cNvPr>
        <xdr:cNvSpPr txBox="1"/>
      </xdr:nvSpPr>
      <xdr:spPr>
        <a:xfrm>
          <a:off x="18389111" y="625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139176</xdr:rowOff>
    </xdr:from>
    <xdr:ext cx="469744" cy="259045"/>
    <xdr:sp macro="" textlink="">
      <xdr:nvSpPr>
        <xdr:cNvPr id="600" name="n_1mainValue【一般廃棄物処理施設】&#10;一人当たり有形固定資産（償却資産）額">
          <a:extLst>
            <a:ext uri="{FF2B5EF4-FFF2-40B4-BE49-F238E27FC236}">
              <a16:creationId xmlns:a16="http://schemas.microsoft.com/office/drawing/2014/main" id="{2652180C-67FB-46DF-B7B2-2F7E40FE45D0}"/>
            </a:ext>
          </a:extLst>
        </xdr:cNvPr>
        <xdr:cNvSpPr txBox="1"/>
      </xdr:nvSpPr>
      <xdr:spPr>
        <a:xfrm>
          <a:off x="21075728" y="716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151009</xdr:rowOff>
    </xdr:from>
    <xdr:ext cx="469744" cy="259045"/>
    <xdr:sp macro="" textlink="">
      <xdr:nvSpPr>
        <xdr:cNvPr id="601" name="n_2mainValue【一般廃棄物処理施設】&#10;一人当たり有形固定資産（償却資産）額">
          <a:extLst>
            <a:ext uri="{FF2B5EF4-FFF2-40B4-BE49-F238E27FC236}">
              <a16:creationId xmlns:a16="http://schemas.microsoft.com/office/drawing/2014/main" id="{C6AF04D9-4D51-4FC7-8DD3-5E72C9219683}"/>
            </a:ext>
          </a:extLst>
        </xdr:cNvPr>
        <xdr:cNvSpPr txBox="1"/>
      </xdr:nvSpPr>
      <xdr:spPr>
        <a:xfrm>
          <a:off x="20199428" y="7180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151109</xdr:rowOff>
    </xdr:from>
    <xdr:ext cx="469744" cy="259045"/>
    <xdr:sp macro="" textlink="">
      <xdr:nvSpPr>
        <xdr:cNvPr id="602" name="n_3mainValue【一般廃棄物処理施設】&#10;一人当たり有形固定資産（償却資産）額">
          <a:extLst>
            <a:ext uri="{FF2B5EF4-FFF2-40B4-BE49-F238E27FC236}">
              <a16:creationId xmlns:a16="http://schemas.microsoft.com/office/drawing/2014/main" id="{8459E394-71E6-406E-90EC-0B017BE34CA0}"/>
            </a:ext>
          </a:extLst>
        </xdr:cNvPr>
        <xdr:cNvSpPr txBox="1"/>
      </xdr:nvSpPr>
      <xdr:spPr>
        <a:xfrm>
          <a:off x="19310428" y="718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151302</xdr:rowOff>
    </xdr:from>
    <xdr:ext cx="469744" cy="259045"/>
    <xdr:sp macro="" textlink="">
      <xdr:nvSpPr>
        <xdr:cNvPr id="603" name="n_4mainValue【一般廃棄物処理施設】&#10;一人当たり有形固定資産（償却資産）額">
          <a:extLst>
            <a:ext uri="{FF2B5EF4-FFF2-40B4-BE49-F238E27FC236}">
              <a16:creationId xmlns:a16="http://schemas.microsoft.com/office/drawing/2014/main" id="{B955F93A-5BAC-4AF2-8EC8-7783978C909E}"/>
            </a:ext>
          </a:extLst>
        </xdr:cNvPr>
        <xdr:cNvSpPr txBox="1"/>
      </xdr:nvSpPr>
      <xdr:spPr>
        <a:xfrm>
          <a:off x="18421428" y="7180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94B6288B-4F88-459E-A1EB-A50C7199D6D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DA4F7DEA-F2CD-40EE-882B-1B69454E74B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15FE2ACD-2B42-4FDC-8E83-3BBE2A72C4B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575F168B-3013-45A4-B4E8-1E3FDA50B83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FA1963FA-8300-456D-8981-8187589B3F2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30AE43F0-5C14-4AD2-8CC7-5BCD45A5A7E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C0F6AE5A-2743-431F-8833-B2C2C67E04A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9974B74-84A6-4236-B39D-E5A80C4EC9A1}"/>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2" name="正方形/長方形 611">
          <a:extLst>
            <a:ext uri="{FF2B5EF4-FFF2-40B4-BE49-F238E27FC236}">
              <a16:creationId xmlns:a16="http://schemas.microsoft.com/office/drawing/2014/main" id="{7E8E226F-C858-4F1A-B7B8-AAAA45C1D90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3" name="正方形/長方形 612">
          <a:extLst>
            <a:ext uri="{FF2B5EF4-FFF2-40B4-BE49-F238E27FC236}">
              <a16:creationId xmlns:a16="http://schemas.microsoft.com/office/drawing/2014/main" id="{5B6DE869-AD92-4241-BB42-34E931EB56B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4" name="正方形/長方形 613">
          <a:extLst>
            <a:ext uri="{FF2B5EF4-FFF2-40B4-BE49-F238E27FC236}">
              <a16:creationId xmlns:a16="http://schemas.microsoft.com/office/drawing/2014/main" id="{C27627A8-2CF0-4659-938F-BC9EF460F73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5" name="正方形/長方形 614">
          <a:extLst>
            <a:ext uri="{FF2B5EF4-FFF2-40B4-BE49-F238E27FC236}">
              <a16:creationId xmlns:a16="http://schemas.microsoft.com/office/drawing/2014/main" id="{7BD19D2D-63D4-485D-82CB-3DE21D912EC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6" name="正方形/長方形 615">
          <a:extLst>
            <a:ext uri="{FF2B5EF4-FFF2-40B4-BE49-F238E27FC236}">
              <a16:creationId xmlns:a16="http://schemas.microsoft.com/office/drawing/2014/main" id="{CAE5233B-E852-4549-9764-B0E26A1E734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7" name="正方形/長方形 616">
          <a:extLst>
            <a:ext uri="{FF2B5EF4-FFF2-40B4-BE49-F238E27FC236}">
              <a16:creationId xmlns:a16="http://schemas.microsoft.com/office/drawing/2014/main" id="{EB58EC72-C92F-4411-9819-0191AB31D11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8" name="正方形/長方形 617">
          <a:extLst>
            <a:ext uri="{FF2B5EF4-FFF2-40B4-BE49-F238E27FC236}">
              <a16:creationId xmlns:a16="http://schemas.microsoft.com/office/drawing/2014/main" id="{0D217484-036D-4033-9F87-64469349C31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9" name="正方形/長方形 618">
          <a:extLst>
            <a:ext uri="{FF2B5EF4-FFF2-40B4-BE49-F238E27FC236}">
              <a16:creationId xmlns:a16="http://schemas.microsoft.com/office/drawing/2014/main" id="{2CA2D8A6-46B2-47EE-AB8E-4DD3E32F126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EEACE0A8-0985-40FF-8C8E-37750BC6B60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55F45830-B5A5-4B0F-96E1-0CDC8324EEB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FB949E00-DCD1-4335-8D2E-8208E377286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BADDC28B-E93C-4C64-B3CB-81DD27804EA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4ED1AF59-2F49-4A9C-8B79-4C9F90588A5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BF79E138-49A4-4716-8A52-D481FAF5099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BA42C03A-BD2E-4DB4-B0E4-DF4FD90DC8A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23007C6B-CB57-4528-87B0-F74A323C564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DE9C30F7-0BF1-4B34-AB9F-2B443031E87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E48B0AB3-4A1F-4ECB-B86D-65679D9F276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F350AF27-D78B-4C21-9F6C-4BBD897EC7B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a:extLst>
            <a:ext uri="{FF2B5EF4-FFF2-40B4-BE49-F238E27FC236}">
              <a16:creationId xmlns:a16="http://schemas.microsoft.com/office/drawing/2014/main" id="{1AE1DA14-39D6-42EA-B733-E0FECE0F1E4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2" name="テキスト ボックス 631">
          <a:extLst>
            <a:ext uri="{FF2B5EF4-FFF2-40B4-BE49-F238E27FC236}">
              <a16:creationId xmlns:a16="http://schemas.microsoft.com/office/drawing/2014/main" id="{73B39508-416B-404A-8145-00E3C23F8BA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a:extLst>
            <a:ext uri="{FF2B5EF4-FFF2-40B4-BE49-F238E27FC236}">
              <a16:creationId xmlns:a16="http://schemas.microsoft.com/office/drawing/2014/main" id="{70C7F566-8123-4F1E-BA1B-6B8B482EFE6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4" name="テキスト ボックス 633">
          <a:extLst>
            <a:ext uri="{FF2B5EF4-FFF2-40B4-BE49-F238E27FC236}">
              <a16:creationId xmlns:a16="http://schemas.microsoft.com/office/drawing/2014/main" id="{69CF0291-1CDB-4783-984B-E8988708F6F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a:extLst>
            <a:ext uri="{FF2B5EF4-FFF2-40B4-BE49-F238E27FC236}">
              <a16:creationId xmlns:a16="http://schemas.microsoft.com/office/drawing/2014/main" id="{FC46033C-13A8-4691-9725-CFF84CE1986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6" name="テキスト ボックス 635">
          <a:extLst>
            <a:ext uri="{FF2B5EF4-FFF2-40B4-BE49-F238E27FC236}">
              <a16:creationId xmlns:a16="http://schemas.microsoft.com/office/drawing/2014/main" id="{2CA45044-0B4D-4581-B508-F05C3FBAD91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a:extLst>
            <a:ext uri="{FF2B5EF4-FFF2-40B4-BE49-F238E27FC236}">
              <a16:creationId xmlns:a16="http://schemas.microsoft.com/office/drawing/2014/main" id="{CED40F00-8D46-450F-9962-551AFC75616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8" name="テキスト ボックス 637">
          <a:extLst>
            <a:ext uri="{FF2B5EF4-FFF2-40B4-BE49-F238E27FC236}">
              <a16:creationId xmlns:a16="http://schemas.microsoft.com/office/drawing/2014/main" id="{BC963562-2EC7-4800-AC57-C5E6D084B05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a:extLst>
            <a:ext uri="{FF2B5EF4-FFF2-40B4-BE49-F238E27FC236}">
              <a16:creationId xmlns:a16="http://schemas.microsoft.com/office/drawing/2014/main" id="{DCD47D50-4518-4CBA-8CEA-8AD8C0DC2FC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0" name="テキスト ボックス 639">
          <a:extLst>
            <a:ext uri="{FF2B5EF4-FFF2-40B4-BE49-F238E27FC236}">
              <a16:creationId xmlns:a16="http://schemas.microsoft.com/office/drawing/2014/main" id="{01C881D6-1A44-4EDD-B59E-05036846D1B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2DB7B684-B452-4B26-9D69-32ADBB4A79F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a:extLst>
            <a:ext uri="{FF2B5EF4-FFF2-40B4-BE49-F238E27FC236}">
              <a16:creationId xmlns:a16="http://schemas.microsoft.com/office/drawing/2014/main" id="{174E1915-7A97-4590-8151-8064AE922FE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消防施設】&#10;有形固定資産減価償却率グラフ枠">
          <a:extLst>
            <a:ext uri="{FF2B5EF4-FFF2-40B4-BE49-F238E27FC236}">
              <a16:creationId xmlns:a16="http://schemas.microsoft.com/office/drawing/2014/main" id="{071963D5-097C-4BF8-8A50-9B303C21F55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644" name="直線コネクタ 643">
          <a:extLst>
            <a:ext uri="{FF2B5EF4-FFF2-40B4-BE49-F238E27FC236}">
              <a16:creationId xmlns:a16="http://schemas.microsoft.com/office/drawing/2014/main" id="{B92D8B64-AB2D-4188-B260-76C16088F557}"/>
            </a:ext>
          </a:extLst>
        </xdr:cNvPr>
        <xdr:cNvCxnSpPr/>
      </xdr:nvCxnSpPr>
      <xdr:spPr>
        <a:xfrm flipV="1">
          <a:off x="16318864" y="1337119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645" name="【消防施設】&#10;有形固定資産減価償却率最小値テキスト">
          <a:extLst>
            <a:ext uri="{FF2B5EF4-FFF2-40B4-BE49-F238E27FC236}">
              <a16:creationId xmlns:a16="http://schemas.microsoft.com/office/drawing/2014/main" id="{D4850EFC-7199-4130-953E-9C5BC66D41EA}"/>
            </a:ext>
          </a:extLst>
        </xdr:cNvPr>
        <xdr:cNvSpPr txBox="1"/>
      </xdr:nvSpPr>
      <xdr:spPr>
        <a:xfrm>
          <a:off x="16357600" y="1472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646" name="直線コネクタ 645">
          <a:extLst>
            <a:ext uri="{FF2B5EF4-FFF2-40B4-BE49-F238E27FC236}">
              <a16:creationId xmlns:a16="http://schemas.microsoft.com/office/drawing/2014/main" id="{692A9B89-4CD4-4684-ABC5-533FC321B02C}"/>
            </a:ext>
          </a:extLst>
        </xdr:cNvPr>
        <xdr:cNvCxnSpPr/>
      </xdr:nvCxnSpPr>
      <xdr:spPr>
        <a:xfrm>
          <a:off x="16230600" y="14723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47" name="【消防施設】&#10;有形固定資産減価償却率最大値テキスト">
          <a:extLst>
            <a:ext uri="{FF2B5EF4-FFF2-40B4-BE49-F238E27FC236}">
              <a16:creationId xmlns:a16="http://schemas.microsoft.com/office/drawing/2014/main" id="{94A18BC2-E0AD-43B9-BF3D-2DF1D21722EA}"/>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48" name="直線コネクタ 647">
          <a:extLst>
            <a:ext uri="{FF2B5EF4-FFF2-40B4-BE49-F238E27FC236}">
              <a16:creationId xmlns:a16="http://schemas.microsoft.com/office/drawing/2014/main" id="{13FAA879-249D-4FD5-9837-85C4DA8637F7}"/>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34307</xdr:rowOff>
    </xdr:from>
    <xdr:ext cx="405111" cy="259045"/>
    <xdr:sp macro="" textlink="">
      <xdr:nvSpPr>
        <xdr:cNvPr id="649" name="【消防施設】&#10;有形固定資産減価償却率平均値テキスト">
          <a:extLst>
            <a:ext uri="{FF2B5EF4-FFF2-40B4-BE49-F238E27FC236}">
              <a16:creationId xmlns:a16="http://schemas.microsoft.com/office/drawing/2014/main" id="{65B8E97B-7BA5-44E6-98DD-FF567E2C853C}"/>
            </a:ext>
          </a:extLst>
        </xdr:cNvPr>
        <xdr:cNvSpPr txBox="1"/>
      </xdr:nvSpPr>
      <xdr:spPr>
        <a:xfrm>
          <a:off x="16357600" y="13921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650" name="フローチャート: 判断 649">
          <a:extLst>
            <a:ext uri="{FF2B5EF4-FFF2-40B4-BE49-F238E27FC236}">
              <a16:creationId xmlns:a16="http://schemas.microsoft.com/office/drawing/2014/main" id="{85F7AEDF-7A3D-4FD6-B5F7-C7D652A66DAA}"/>
            </a:ext>
          </a:extLst>
        </xdr:cNvPr>
        <xdr:cNvSpPr/>
      </xdr:nvSpPr>
      <xdr:spPr>
        <a:xfrm>
          <a:off x="162687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651" name="フローチャート: 判断 650">
          <a:extLst>
            <a:ext uri="{FF2B5EF4-FFF2-40B4-BE49-F238E27FC236}">
              <a16:creationId xmlns:a16="http://schemas.microsoft.com/office/drawing/2014/main" id="{21A7A21F-73AB-4DF0-8F80-B883CAF7FF49}"/>
            </a:ext>
          </a:extLst>
        </xdr:cNvPr>
        <xdr:cNvSpPr/>
      </xdr:nvSpPr>
      <xdr:spPr>
        <a:xfrm>
          <a:off x="15430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652" name="フローチャート: 判断 651">
          <a:extLst>
            <a:ext uri="{FF2B5EF4-FFF2-40B4-BE49-F238E27FC236}">
              <a16:creationId xmlns:a16="http://schemas.microsoft.com/office/drawing/2014/main" id="{15E05089-432A-4CB2-99A9-83349C1CF8F8}"/>
            </a:ext>
          </a:extLst>
        </xdr:cNvPr>
        <xdr:cNvSpPr/>
      </xdr:nvSpPr>
      <xdr:spPr>
        <a:xfrm>
          <a:off x="14541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53" name="フローチャート: 判断 652">
          <a:extLst>
            <a:ext uri="{FF2B5EF4-FFF2-40B4-BE49-F238E27FC236}">
              <a16:creationId xmlns:a16="http://schemas.microsoft.com/office/drawing/2014/main" id="{DF1595F5-29AB-45C2-805B-1DFF2A352D46}"/>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654" name="フローチャート: 判断 653">
          <a:extLst>
            <a:ext uri="{FF2B5EF4-FFF2-40B4-BE49-F238E27FC236}">
              <a16:creationId xmlns:a16="http://schemas.microsoft.com/office/drawing/2014/main" id="{0C4D8CCD-67C1-4AEB-9D2C-FF0A2FD47740}"/>
            </a:ext>
          </a:extLst>
        </xdr:cNvPr>
        <xdr:cNvSpPr/>
      </xdr:nvSpPr>
      <xdr:spPr>
        <a:xfrm>
          <a:off x="12763500" y="1392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D9AF034F-7E84-45C2-A217-FAB52ED48FC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F439D468-CE39-403D-965A-EC1B349C526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87D7A48-4697-487D-9636-1920F8C3A8F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963483BC-CAF8-4EAB-B319-F7564B753AD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A055F74E-F435-4286-BEA6-39BE12F6374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23495</xdr:rowOff>
    </xdr:from>
    <xdr:to>
      <xdr:col>85</xdr:col>
      <xdr:colOff>177800</xdr:colOff>
      <xdr:row>81</xdr:row>
      <xdr:rowOff>125095</xdr:rowOff>
    </xdr:to>
    <xdr:sp macro="" textlink="">
      <xdr:nvSpPr>
        <xdr:cNvPr id="660" name="楕円 659">
          <a:extLst>
            <a:ext uri="{FF2B5EF4-FFF2-40B4-BE49-F238E27FC236}">
              <a16:creationId xmlns:a16="http://schemas.microsoft.com/office/drawing/2014/main" id="{D3076F9C-EF21-48C4-A7F4-629FC6CFC368}"/>
            </a:ext>
          </a:extLst>
        </xdr:cNvPr>
        <xdr:cNvSpPr/>
      </xdr:nvSpPr>
      <xdr:spPr>
        <a:xfrm>
          <a:off x="16268700" y="1391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46372</xdr:rowOff>
    </xdr:from>
    <xdr:ext cx="405111" cy="259045"/>
    <xdr:sp macro="" textlink="">
      <xdr:nvSpPr>
        <xdr:cNvPr id="661" name="【消防施設】&#10;有形固定資産減価償却率該当値テキスト">
          <a:extLst>
            <a:ext uri="{FF2B5EF4-FFF2-40B4-BE49-F238E27FC236}">
              <a16:creationId xmlns:a16="http://schemas.microsoft.com/office/drawing/2014/main" id="{C5D9740B-1FE0-4A57-AEF5-4302A4322EF1}"/>
            </a:ext>
          </a:extLst>
        </xdr:cNvPr>
        <xdr:cNvSpPr txBox="1"/>
      </xdr:nvSpPr>
      <xdr:spPr>
        <a:xfrm>
          <a:off x="16357600"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78739</xdr:rowOff>
    </xdr:from>
    <xdr:to>
      <xdr:col>81</xdr:col>
      <xdr:colOff>101600</xdr:colOff>
      <xdr:row>84</xdr:row>
      <xdr:rowOff>8889</xdr:rowOff>
    </xdr:to>
    <xdr:sp macro="" textlink="">
      <xdr:nvSpPr>
        <xdr:cNvPr id="662" name="楕円 661">
          <a:extLst>
            <a:ext uri="{FF2B5EF4-FFF2-40B4-BE49-F238E27FC236}">
              <a16:creationId xmlns:a16="http://schemas.microsoft.com/office/drawing/2014/main" id="{41ADFFDE-1688-4A92-A3DA-A49417EEEEDB}"/>
            </a:ext>
          </a:extLst>
        </xdr:cNvPr>
        <xdr:cNvSpPr/>
      </xdr:nvSpPr>
      <xdr:spPr>
        <a:xfrm>
          <a:off x="15430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74295</xdr:rowOff>
    </xdr:from>
    <xdr:to>
      <xdr:col>85</xdr:col>
      <xdr:colOff>127000</xdr:colOff>
      <xdr:row>83</xdr:row>
      <xdr:rowOff>129539</xdr:rowOff>
    </xdr:to>
    <xdr:cxnSp macro="">
      <xdr:nvCxnSpPr>
        <xdr:cNvPr id="663" name="直線コネクタ 662">
          <a:extLst>
            <a:ext uri="{FF2B5EF4-FFF2-40B4-BE49-F238E27FC236}">
              <a16:creationId xmlns:a16="http://schemas.microsoft.com/office/drawing/2014/main" id="{F0220EBD-4BC9-470D-AB22-6C98BC4FF87C}"/>
            </a:ext>
          </a:extLst>
        </xdr:cNvPr>
        <xdr:cNvCxnSpPr/>
      </xdr:nvCxnSpPr>
      <xdr:spPr>
        <a:xfrm flipV="1">
          <a:off x="15481300" y="13961745"/>
          <a:ext cx="838200" cy="398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53975</xdr:rowOff>
    </xdr:from>
    <xdr:to>
      <xdr:col>76</xdr:col>
      <xdr:colOff>165100</xdr:colOff>
      <xdr:row>83</xdr:row>
      <xdr:rowOff>155575</xdr:rowOff>
    </xdr:to>
    <xdr:sp macro="" textlink="">
      <xdr:nvSpPr>
        <xdr:cNvPr id="664" name="楕円 663">
          <a:extLst>
            <a:ext uri="{FF2B5EF4-FFF2-40B4-BE49-F238E27FC236}">
              <a16:creationId xmlns:a16="http://schemas.microsoft.com/office/drawing/2014/main" id="{A03F15E3-4148-4E67-81B0-6A88C7A1C318}"/>
            </a:ext>
          </a:extLst>
        </xdr:cNvPr>
        <xdr:cNvSpPr/>
      </xdr:nvSpPr>
      <xdr:spPr>
        <a:xfrm>
          <a:off x="14541500" y="1428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104775</xdr:rowOff>
    </xdr:from>
    <xdr:to>
      <xdr:col>81</xdr:col>
      <xdr:colOff>50800</xdr:colOff>
      <xdr:row>83</xdr:row>
      <xdr:rowOff>129539</xdr:rowOff>
    </xdr:to>
    <xdr:cxnSp macro="">
      <xdr:nvCxnSpPr>
        <xdr:cNvPr id="665" name="直線コネクタ 664">
          <a:extLst>
            <a:ext uri="{FF2B5EF4-FFF2-40B4-BE49-F238E27FC236}">
              <a16:creationId xmlns:a16="http://schemas.microsoft.com/office/drawing/2014/main" id="{C35DD506-2D75-432A-B082-08DA895698DF}"/>
            </a:ext>
          </a:extLst>
        </xdr:cNvPr>
        <xdr:cNvCxnSpPr/>
      </xdr:nvCxnSpPr>
      <xdr:spPr>
        <a:xfrm>
          <a:off x="14592300" y="14335125"/>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19686</xdr:rowOff>
    </xdr:from>
    <xdr:to>
      <xdr:col>72</xdr:col>
      <xdr:colOff>38100</xdr:colOff>
      <xdr:row>83</xdr:row>
      <xdr:rowOff>121286</xdr:rowOff>
    </xdr:to>
    <xdr:sp macro="" textlink="">
      <xdr:nvSpPr>
        <xdr:cNvPr id="666" name="楕円 665">
          <a:extLst>
            <a:ext uri="{FF2B5EF4-FFF2-40B4-BE49-F238E27FC236}">
              <a16:creationId xmlns:a16="http://schemas.microsoft.com/office/drawing/2014/main" id="{8C137312-0502-43CA-BD62-D2A7181AA7BA}"/>
            </a:ext>
          </a:extLst>
        </xdr:cNvPr>
        <xdr:cNvSpPr/>
      </xdr:nvSpPr>
      <xdr:spPr>
        <a:xfrm>
          <a:off x="13652500" y="142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70486</xdr:rowOff>
    </xdr:from>
    <xdr:to>
      <xdr:col>76</xdr:col>
      <xdr:colOff>114300</xdr:colOff>
      <xdr:row>83</xdr:row>
      <xdr:rowOff>104775</xdr:rowOff>
    </xdr:to>
    <xdr:cxnSp macro="">
      <xdr:nvCxnSpPr>
        <xdr:cNvPr id="667" name="直線コネクタ 666">
          <a:extLst>
            <a:ext uri="{FF2B5EF4-FFF2-40B4-BE49-F238E27FC236}">
              <a16:creationId xmlns:a16="http://schemas.microsoft.com/office/drawing/2014/main" id="{B2B1DC2E-EB35-4AB4-900F-45E606B510E9}"/>
            </a:ext>
          </a:extLst>
        </xdr:cNvPr>
        <xdr:cNvCxnSpPr/>
      </xdr:nvCxnSpPr>
      <xdr:spPr>
        <a:xfrm>
          <a:off x="13703300" y="1430083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158750</xdr:rowOff>
    </xdr:from>
    <xdr:to>
      <xdr:col>67</xdr:col>
      <xdr:colOff>101600</xdr:colOff>
      <xdr:row>83</xdr:row>
      <xdr:rowOff>88900</xdr:rowOff>
    </xdr:to>
    <xdr:sp macro="" textlink="">
      <xdr:nvSpPr>
        <xdr:cNvPr id="668" name="楕円 667">
          <a:extLst>
            <a:ext uri="{FF2B5EF4-FFF2-40B4-BE49-F238E27FC236}">
              <a16:creationId xmlns:a16="http://schemas.microsoft.com/office/drawing/2014/main" id="{30037B60-A5CA-4A94-9C7F-4A9278993BC3}"/>
            </a:ext>
          </a:extLst>
        </xdr:cNvPr>
        <xdr:cNvSpPr/>
      </xdr:nvSpPr>
      <xdr:spPr>
        <a:xfrm>
          <a:off x="12763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38100</xdr:rowOff>
    </xdr:from>
    <xdr:to>
      <xdr:col>71</xdr:col>
      <xdr:colOff>177800</xdr:colOff>
      <xdr:row>83</xdr:row>
      <xdr:rowOff>70486</xdr:rowOff>
    </xdr:to>
    <xdr:cxnSp macro="">
      <xdr:nvCxnSpPr>
        <xdr:cNvPr id="669" name="直線コネクタ 668">
          <a:extLst>
            <a:ext uri="{FF2B5EF4-FFF2-40B4-BE49-F238E27FC236}">
              <a16:creationId xmlns:a16="http://schemas.microsoft.com/office/drawing/2014/main" id="{8A1F78F1-00F3-4DBB-BEBC-069114370B4C}"/>
            </a:ext>
          </a:extLst>
        </xdr:cNvPr>
        <xdr:cNvCxnSpPr/>
      </xdr:nvCxnSpPr>
      <xdr:spPr>
        <a:xfrm>
          <a:off x="12814300" y="1426845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107332</xdr:rowOff>
    </xdr:from>
    <xdr:ext cx="405111" cy="259045"/>
    <xdr:sp macro="" textlink="">
      <xdr:nvSpPr>
        <xdr:cNvPr id="670" name="n_1aveValue【消防施設】&#10;有形固定資産減価償却率">
          <a:extLst>
            <a:ext uri="{FF2B5EF4-FFF2-40B4-BE49-F238E27FC236}">
              <a16:creationId xmlns:a16="http://schemas.microsoft.com/office/drawing/2014/main" id="{C4C05B8A-3195-4404-B2BE-7C0EEA99146F}"/>
            </a:ext>
          </a:extLst>
        </xdr:cNvPr>
        <xdr:cNvSpPr txBox="1"/>
      </xdr:nvSpPr>
      <xdr:spPr>
        <a:xfrm>
          <a:off x="152660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80663</xdr:rowOff>
    </xdr:from>
    <xdr:ext cx="405111" cy="259045"/>
    <xdr:sp macro="" textlink="">
      <xdr:nvSpPr>
        <xdr:cNvPr id="671" name="n_2aveValue【消防施設】&#10;有形固定資産減価償却率">
          <a:extLst>
            <a:ext uri="{FF2B5EF4-FFF2-40B4-BE49-F238E27FC236}">
              <a16:creationId xmlns:a16="http://schemas.microsoft.com/office/drawing/2014/main" id="{9FC9AC8C-ACE4-4C58-9D0B-792F08E1F636}"/>
            </a:ext>
          </a:extLst>
        </xdr:cNvPr>
        <xdr:cNvSpPr txBox="1"/>
      </xdr:nvSpPr>
      <xdr:spPr>
        <a:xfrm>
          <a:off x="14389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672" name="n_3aveValue【消防施設】&#10;有形固定資産減価償却率">
          <a:extLst>
            <a:ext uri="{FF2B5EF4-FFF2-40B4-BE49-F238E27FC236}">
              <a16:creationId xmlns:a16="http://schemas.microsoft.com/office/drawing/2014/main" id="{743ECA17-0A37-4313-A057-6CF1FCEDBEF1}"/>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151147</xdr:rowOff>
    </xdr:from>
    <xdr:ext cx="405111" cy="259045"/>
    <xdr:sp macro="" textlink="">
      <xdr:nvSpPr>
        <xdr:cNvPr id="673" name="n_4aveValue【消防施設】&#10;有形固定資産減価償却率">
          <a:extLst>
            <a:ext uri="{FF2B5EF4-FFF2-40B4-BE49-F238E27FC236}">
              <a16:creationId xmlns:a16="http://schemas.microsoft.com/office/drawing/2014/main" id="{066B56B4-6B63-43B7-B6B2-B6736340BDDA}"/>
            </a:ext>
          </a:extLst>
        </xdr:cNvPr>
        <xdr:cNvSpPr txBox="1"/>
      </xdr:nvSpPr>
      <xdr:spPr>
        <a:xfrm>
          <a:off x="12611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16</xdr:rowOff>
    </xdr:from>
    <xdr:ext cx="405111" cy="259045"/>
    <xdr:sp macro="" textlink="">
      <xdr:nvSpPr>
        <xdr:cNvPr id="674" name="n_1mainValue【消防施設】&#10;有形固定資産減価償却率">
          <a:extLst>
            <a:ext uri="{FF2B5EF4-FFF2-40B4-BE49-F238E27FC236}">
              <a16:creationId xmlns:a16="http://schemas.microsoft.com/office/drawing/2014/main" id="{1ADAD342-FCAF-4593-8543-BBB9D1E3E045}"/>
            </a:ext>
          </a:extLst>
        </xdr:cNvPr>
        <xdr:cNvSpPr txBox="1"/>
      </xdr:nvSpPr>
      <xdr:spPr>
        <a:xfrm>
          <a:off x="152660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146702</xdr:rowOff>
    </xdr:from>
    <xdr:ext cx="405111" cy="259045"/>
    <xdr:sp macro="" textlink="">
      <xdr:nvSpPr>
        <xdr:cNvPr id="675" name="n_2mainValue【消防施設】&#10;有形固定資産減価償却率">
          <a:extLst>
            <a:ext uri="{FF2B5EF4-FFF2-40B4-BE49-F238E27FC236}">
              <a16:creationId xmlns:a16="http://schemas.microsoft.com/office/drawing/2014/main" id="{8FFE4EB1-9C7D-47EA-B6F3-602C1E5B3A73}"/>
            </a:ext>
          </a:extLst>
        </xdr:cNvPr>
        <xdr:cNvSpPr txBox="1"/>
      </xdr:nvSpPr>
      <xdr:spPr>
        <a:xfrm>
          <a:off x="14389744" y="1437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112413</xdr:rowOff>
    </xdr:from>
    <xdr:ext cx="405111" cy="259045"/>
    <xdr:sp macro="" textlink="">
      <xdr:nvSpPr>
        <xdr:cNvPr id="676" name="n_3mainValue【消防施設】&#10;有形固定資産減価償却率">
          <a:extLst>
            <a:ext uri="{FF2B5EF4-FFF2-40B4-BE49-F238E27FC236}">
              <a16:creationId xmlns:a16="http://schemas.microsoft.com/office/drawing/2014/main" id="{B914751C-615A-4580-9A64-180FD8673F6B}"/>
            </a:ext>
          </a:extLst>
        </xdr:cNvPr>
        <xdr:cNvSpPr txBox="1"/>
      </xdr:nvSpPr>
      <xdr:spPr>
        <a:xfrm>
          <a:off x="13500744" y="1434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80027</xdr:rowOff>
    </xdr:from>
    <xdr:ext cx="405111" cy="259045"/>
    <xdr:sp macro="" textlink="">
      <xdr:nvSpPr>
        <xdr:cNvPr id="677" name="n_4mainValue【消防施設】&#10;有形固定資産減価償却率">
          <a:extLst>
            <a:ext uri="{FF2B5EF4-FFF2-40B4-BE49-F238E27FC236}">
              <a16:creationId xmlns:a16="http://schemas.microsoft.com/office/drawing/2014/main" id="{51838913-3640-48A2-B7BE-EBD694649CA3}"/>
            </a:ext>
          </a:extLst>
        </xdr:cNvPr>
        <xdr:cNvSpPr txBox="1"/>
      </xdr:nvSpPr>
      <xdr:spPr>
        <a:xfrm>
          <a:off x="12611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2171049A-FD79-45DB-8368-63D3DB476A7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1835B173-1D4F-4383-B4E4-3FA703F53DA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70EDF6D7-3AED-488F-88FB-531D6506D37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13A24127-7D32-4DF5-AB8C-6A81046BEB7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6571FF36-DE50-41C1-8A74-61B1467B9BC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D40B0FE0-6ACB-40B4-AC49-710987714F4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D5A30BAA-1B39-4285-A6A4-BE74F74F833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08814D98-CDB8-48FA-952F-FE9A61432B3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67CD5E8F-7086-403F-8E97-1F30BA39A1E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7979D594-25E3-4991-98F7-03160700EC4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88" name="直線コネクタ 687">
          <a:extLst>
            <a:ext uri="{FF2B5EF4-FFF2-40B4-BE49-F238E27FC236}">
              <a16:creationId xmlns:a16="http://schemas.microsoft.com/office/drawing/2014/main" id="{DE86F3C8-91E0-4D25-89CE-90CBE3815BA1}"/>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89" name="テキスト ボックス 688">
          <a:extLst>
            <a:ext uri="{FF2B5EF4-FFF2-40B4-BE49-F238E27FC236}">
              <a16:creationId xmlns:a16="http://schemas.microsoft.com/office/drawing/2014/main" id="{A46DBA5B-6932-4CC9-91F0-AB4945EE37AD}"/>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A424E268-C2D8-4843-98C9-EC66C2ED110C}"/>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85EBB54C-9B97-4763-92F7-F4AB33A652A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2" name="直線コネクタ 691">
          <a:extLst>
            <a:ext uri="{FF2B5EF4-FFF2-40B4-BE49-F238E27FC236}">
              <a16:creationId xmlns:a16="http://schemas.microsoft.com/office/drawing/2014/main" id="{9AA15AC2-B462-4DDF-BFC4-E328D6E1B9F6}"/>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93" name="テキスト ボックス 692">
          <a:extLst>
            <a:ext uri="{FF2B5EF4-FFF2-40B4-BE49-F238E27FC236}">
              <a16:creationId xmlns:a16="http://schemas.microsoft.com/office/drawing/2014/main" id="{4B9524F7-0CDE-4611-BC36-8E2426930B5E}"/>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A40D7AC8-CEB8-42DA-AB9E-E5359603510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8DA8CE09-9C83-45DD-A3D7-305C03705CD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消防施設】&#10;一人当たり面積グラフ枠">
          <a:extLst>
            <a:ext uri="{FF2B5EF4-FFF2-40B4-BE49-F238E27FC236}">
              <a16:creationId xmlns:a16="http://schemas.microsoft.com/office/drawing/2014/main" id="{1830C5E8-07D5-49EE-9A58-727C3442B58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697" name="直線コネクタ 696">
          <a:extLst>
            <a:ext uri="{FF2B5EF4-FFF2-40B4-BE49-F238E27FC236}">
              <a16:creationId xmlns:a16="http://schemas.microsoft.com/office/drawing/2014/main" id="{BF2DA67C-10FB-406F-8EEC-74C89A4498BB}"/>
            </a:ext>
          </a:extLst>
        </xdr:cNvPr>
        <xdr:cNvCxnSpPr/>
      </xdr:nvCxnSpPr>
      <xdr:spPr>
        <a:xfrm flipV="1">
          <a:off x="22160864" y="13354050"/>
          <a:ext cx="0" cy="1205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698" name="【消防施設】&#10;一人当たり面積最小値テキスト">
          <a:extLst>
            <a:ext uri="{FF2B5EF4-FFF2-40B4-BE49-F238E27FC236}">
              <a16:creationId xmlns:a16="http://schemas.microsoft.com/office/drawing/2014/main" id="{DB87AE96-66E2-4E22-8B30-7E5F55561770}"/>
            </a:ext>
          </a:extLst>
        </xdr:cNvPr>
        <xdr:cNvSpPr txBox="1"/>
      </xdr:nvSpPr>
      <xdr:spPr>
        <a:xfrm>
          <a:off x="22199600" y="1456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699" name="直線コネクタ 698">
          <a:extLst>
            <a:ext uri="{FF2B5EF4-FFF2-40B4-BE49-F238E27FC236}">
              <a16:creationId xmlns:a16="http://schemas.microsoft.com/office/drawing/2014/main" id="{F495B514-35E0-4B0A-8F05-1DB3EAAEDE1B}"/>
            </a:ext>
          </a:extLst>
        </xdr:cNvPr>
        <xdr:cNvCxnSpPr/>
      </xdr:nvCxnSpPr>
      <xdr:spPr>
        <a:xfrm>
          <a:off x="22072600" y="14559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00" name="【消防施設】&#10;一人当たり面積最大値テキスト">
          <a:extLst>
            <a:ext uri="{FF2B5EF4-FFF2-40B4-BE49-F238E27FC236}">
              <a16:creationId xmlns:a16="http://schemas.microsoft.com/office/drawing/2014/main" id="{EACD2D32-B10F-48AD-8519-8D25DA2EA5D5}"/>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701" name="直線コネクタ 700">
          <a:extLst>
            <a:ext uri="{FF2B5EF4-FFF2-40B4-BE49-F238E27FC236}">
              <a16:creationId xmlns:a16="http://schemas.microsoft.com/office/drawing/2014/main" id="{6780869E-4CD6-4D21-8D04-5A87B1FD7295}"/>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51452</xdr:rowOff>
    </xdr:from>
    <xdr:ext cx="469744" cy="259045"/>
    <xdr:sp macro="" textlink="">
      <xdr:nvSpPr>
        <xdr:cNvPr id="702" name="【消防施設】&#10;一人当たり面積平均値テキスト">
          <a:extLst>
            <a:ext uri="{FF2B5EF4-FFF2-40B4-BE49-F238E27FC236}">
              <a16:creationId xmlns:a16="http://schemas.microsoft.com/office/drawing/2014/main" id="{32751E82-0940-407F-8B7E-72A62A18AAD3}"/>
            </a:ext>
          </a:extLst>
        </xdr:cNvPr>
        <xdr:cNvSpPr txBox="1"/>
      </xdr:nvSpPr>
      <xdr:spPr>
        <a:xfrm>
          <a:off x="22199600" y="14110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703" name="フローチャート: 判断 702">
          <a:extLst>
            <a:ext uri="{FF2B5EF4-FFF2-40B4-BE49-F238E27FC236}">
              <a16:creationId xmlns:a16="http://schemas.microsoft.com/office/drawing/2014/main" id="{1BE578B3-5921-4F0F-AE7D-4FF4831F983F}"/>
            </a:ext>
          </a:extLst>
        </xdr:cNvPr>
        <xdr:cNvSpPr/>
      </xdr:nvSpPr>
      <xdr:spPr>
        <a:xfrm>
          <a:off x="22110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704" name="フローチャート: 判断 703">
          <a:extLst>
            <a:ext uri="{FF2B5EF4-FFF2-40B4-BE49-F238E27FC236}">
              <a16:creationId xmlns:a16="http://schemas.microsoft.com/office/drawing/2014/main" id="{EB9D8180-1FEF-4354-A7E4-E57AD6CF9572}"/>
            </a:ext>
          </a:extLst>
        </xdr:cNvPr>
        <xdr:cNvSpPr/>
      </xdr:nvSpPr>
      <xdr:spPr>
        <a:xfrm>
          <a:off x="21272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135889</xdr:rowOff>
    </xdr:from>
    <xdr:to>
      <xdr:col>107</xdr:col>
      <xdr:colOff>101600</xdr:colOff>
      <xdr:row>83</xdr:row>
      <xdr:rowOff>66039</xdr:rowOff>
    </xdr:to>
    <xdr:sp macro="" textlink="">
      <xdr:nvSpPr>
        <xdr:cNvPr id="705" name="フローチャート: 判断 704">
          <a:extLst>
            <a:ext uri="{FF2B5EF4-FFF2-40B4-BE49-F238E27FC236}">
              <a16:creationId xmlns:a16="http://schemas.microsoft.com/office/drawing/2014/main" id="{18393882-9496-4334-9E58-461D1817BC4D}"/>
            </a:ext>
          </a:extLst>
        </xdr:cNvPr>
        <xdr:cNvSpPr/>
      </xdr:nvSpPr>
      <xdr:spPr>
        <a:xfrm>
          <a:off x="2038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135889</xdr:rowOff>
    </xdr:from>
    <xdr:to>
      <xdr:col>102</xdr:col>
      <xdr:colOff>165100</xdr:colOff>
      <xdr:row>83</xdr:row>
      <xdr:rowOff>66039</xdr:rowOff>
    </xdr:to>
    <xdr:sp macro="" textlink="">
      <xdr:nvSpPr>
        <xdr:cNvPr id="706" name="フローチャート: 判断 705">
          <a:extLst>
            <a:ext uri="{FF2B5EF4-FFF2-40B4-BE49-F238E27FC236}">
              <a16:creationId xmlns:a16="http://schemas.microsoft.com/office/drawing/2014/main" id="{404BB69C-ACCF-4E19-8F74-CA90FED67966}"/>
            </a:ext>
          </a:extLst>
        </xdr:cNvPr>
        <xdr:cNvSpPr/>
      </xdr:nvSpPr>
      <xdr:spPr>
        <a:xfrm>
          <a:off x="19494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158750</xdr:rowOff>
    </xdr:from>
    <xdr:to>
      <xdr:col>98</xdr:col>
      <xdr:colOff>38100</xdr:colOff>
      <xdr:row>83</xdr:row>
      <xdr:rowOff>88900</xdr:rowOff>
    </xdr:to>
    <xdr:sp macro="" textlink="">
      <xdr:nvSpPr>
        <xdr:cNvPr id="707" name="フローチャート: 判断 706">
          <a:extLst>
            <a:ext uri="{FF2B5EF4-FFF2-40B4-BE49-F238E27FC236}">
              <a16:creationId xmlns:a16="http://schemas.microsoft.com/office/drawing/2014/main" id="{838B3691-1624-4318-A6F3-1A3FACD23408}"/>
            </a:ext>
          </a:extLst>
        </xdr:cNvPr>
        <xdr:cNvSpPr/>
      </xdr:nvSpPr>
      <xdr:spPr>
        <a:xfrm>
          <a:off x="18605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92EFE6BA-E63A-410F-B3F7-3C15617C1A5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4531AEF7-1CCB-4714-A511-7D86289D653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F9AF0A4B-FA76-46C2-8CD5-B293375EA3D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4806BAE0-46EA-424D-B0CB-EC19F0BA12A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B10420A7-9E36-4DF9-8BDB-C272D43E51E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50164</xdr:rowOff>
    </xdr:from>
    <xdr:to>
      <xdr:col>116</xdr:col>
      <xdr:colOff>114300</xdr:colOff>
      <xdr:row>79</xdr:row>
      <xdr:rowOff>151764</xdr:rowOff>
    </xdr:to>
    <xdr:sp macro="" textlink="">
      <xdr:nvSpPr>
        <xdr:cNvPr id="713" name="楕円 712">
          <a:extLst>
            <a:ext uri="{FF2B5EF4-FFF2-40B4-BE49-F238E27FC236}">
              <a16:creationId xmlns:a16="http://schemas.microsoft.com/office/drawing/2014/main" id="{160A26BC-087F-4849-9923-DC4BDF027635}"/>
            </a:ext>
          </a:extLst>
        </xdr:cNvPr>
        <xdr:cNvSpPr/>
      </xdr:nvSpPr>
      <xdr:spPr>
        <a:xfrm>
          <a:off x="22110700" y="1359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73041</xdr:rowOff>
    </xdr:from>
    <xdr:ext cx="469744" cy="259045"/>
    <xdr:sp macro="" textlink="">
      <xdr:nvSpPr>
        <xdr:cNvPr id="714" name="【消防施設】&#10;一人当たり面積該当値テキスト">
          <a:extLst>
            <a:ext uri="{FF2B5EF4-FFF2-40B4-BE49-F238E27FC236}">
              <a16:creationId xmlns:a16="http://schemas.microsoft.com/office/drawing/2014/main" id="{CFCE2C38-417D-4262-B8E2-1CC6FE7FBF78}"/>
            </a:ext>
          </a:extLst>
        </xdr:cNvPr>
        <xdr:cNvSpPr txBox="1"/>
      </xdr:nvSpPr>
      <xdr:spPr>
        <a:xfrm>
          <a:off x="22199600" y="1344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73025</xdr:rowOff>
    </xdr:from>
    <xdr:to>
      <xdr:col>112</xdr:col>
      <xdr:colOff>38100</xdr:colOff>
      <xdr:row>81</xdr:row>
      <xdr:rowOff>3175</xdr:rowOff>
    </xdr:to>
    <xdr:sp macro="" textlink="">
      <xdr:nvSpPr>
        <xdr:cNvPr id="715" name="楕円 714">
          <a:extLst>
            <a:ext uri="{FF2B5EF4-FFF2-40B4-BE49-F238E27FC236}">
              <a16:creationId xmlns:a16="http://schemas.microsoft.com/office/drawing/2014/main" id="{DF324BF0-DF1F-4DF6-BAF8-FBAD6214C41F}"/>
            </a:ext>
          </a:extLst>
        </xdr:cNvPr>
        <xdr:cNvSpPr/>
      </xdr:nvSpPr>
      <xdr:spPr>
        <a:xfrm>
          <a:off x="21272500" y="1378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100964</xdr:rowOff>
    </xdr:from>
    <xdr:to>
      <xdr:col>116</xdr:col>
      <xdr:colOff>63500</xdr:colOff>
      <xdr:row>80</xdr:row>
      <xdr:rowOff>123825</xdr:rowOff>
    </xdr:to>
    <xdr:cxnSp macro="">
      <xdr:nvCxnSpPr>
        <xdr:cNvPr id="716" name="直線コネクタ 715">
          <a:extLst>
            <a:ext uri="{FF2B5EF4-FFF2-40B4-BE49-F238E27FC236}">
              <a16:creationId xmlns:a16="http://schemas.microsoft.com/office/drawing/2014/main" id="{23701507-6651-40A7-A76E-C236FADC5BF0}"/>
            </a:ext>
          </a:extLst>
        </xdr:cNvPr>
        <xdr:cNvCxnSpPr/>
      </xdr:nvCxnSpPr>
      <xdr:spPr>
        <a:xfrm flipV="1">
          <a:off x="21323300" y="13645514"/>
          <a:ext cx="838200" cy="19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78739</xdr:rowOff>
    </xdr:from>
    <xdr:to>
      <xdr:col>107</xdr:col>
      <xdr:colOff>101600</xdr:colOff>
      <xdr:row>81</xdr:row>
      <xdr:rowOff>8889</xdr:rowOff>
    </xdr:to>
    <xdr:sp macro="" textlink="">
      <xdr:nvSpPr>
        <xdr:cNvPr id="717" name="楕円 716">
          <a:extLst>
            <a:ext uri="{FF2B5EF4-FFF2-40B4-BE49-F238E27FC236}">
              <a16:creationId xmlns:a16="http://schemas.microsoft.com/office/drawing/2014/main" id="{6644011A-E4AB-4CB9-9894-26E6FDF9D52D}"/>
            </a:ext>
          </a:extLst>
        </xdr:cNvPr>
        <xdr:cNvSpPr/>
      </xdr:nvSpPr>
      <xdr:spPr>
        <a:xfrm>
          <a:off x="20383500" y="137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123825</xdr:rowOff>
    </xdr:from>
    <xdr:to>
      <xdr:col>111</xdr:col>
      <xdr:colOff>177800</xdr:colOff>
      <xdr:row>80</xdr:row>
      <xdr:rowOff>129539</xdr:rowOff>
    </xdr:to>
    <xdr:cxnSp macro="">
      <xdr:nvCxnSpPr>
        <xdr:cNvPr id="718" name="直線コネクタ 717">
          <a:extLst>
            <a:ext uri="{FF2B5EF4-FFF2-40B4-BE49-F238E27FC236}">
              <a16:creationId xmlns:a16="http://schemas.microsoft.com/office/drawing/2014/main" id="{379FC768-B43D-49DC-9B6E-34487441C445}"/>
            </a:ext>
          </a:extLst>
        </xdr:cNvPr>
        <xdr:cNvCxnSpPr/>
      </xdr:nvCxnSpPr>
      <xdr:spPr>
        <a:xfrm flipV="1">
          <a:off x="20434300" y="1383982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78739</xdr:rowOff>
    </xdr:from>
    <xdr:to>
      <xdr:col>102</xdr:col>
      <xdr:colOff>165100</xdr:colOff>
      <xdr:row>81</xdr:row>
      <xdr:rowOff>8889</xdr:rowOff>
    </xdr:to>
    <xdr:sp macro="" textlink="">
      <xdr:nvSpPr>
        <xdr:cNvPr id="719" name="楕円 718">
          <a:extLst>
            <a:ext uri="{FF2B5EF4-FFF2-40B4-BE49-F238E27FC236}">
              <a16:creationId xmlns:a16="http://schemas.microsoft.com/office/drawing/2014/main" id="{EF795181-08F0-457D-9684-9055BA783E79}"/>
            </a:ext>
          </a:extLst>
        </xdr:cNvPr>
        <xdr:cNvSpPr/>
      </xdr:nvSpPr>
      <xdr:spPr>
        <a:xfrm>
          <a:off x="19494500" y="137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129539</xdr:rowOff>
    </xdr:from>
    <xdr:to>
      <xdr:col>107</xdr:col>
      <xdr:colOff>50800</xdr:colOff>
      <xdr:row>80</xdr:row>
      <xdr:rowOff>129539</xdr:rowOff>
    </xdr:to>
    <xdr:cxnSp macro="">
      <xdr:nvCxnSpPr>
        <xdr:cNvPr id="720" name="直線コネクタ 719">
          <a:extLst>
            <a:ext uri="{FF2B5EF4-FFF2-40B4-BE49-F238E27FC236}">
              <a16:creationId xmlns:a16="http://schemas.microsoft.com/office/drawing/2014/main" id="{D5868C92-D22F-4499-9E10-1CACDCBF7DFA}"/>
            </a:ext>
          </a:extLst>
        </xdr:cNvPr>
        <xdr:cNvCxnSpPr/>
      </xdr:nvCxnSpPr>
      <xdr:spPr>
        <a:xfrm>
          <a:off x="19545300" y="138455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84455</xdr:rowOff>
    </xdr:from>
    <xdr:to>
      <xdr:col>98</xdr:col>
      <xdr:colOff>38100</xdr:colOff>
      <xdr:row>81</xdr:row>
      <xdr:rowOff>14605</xdr:rowOff>
    </xdr:to>
    <xdr:sp macro="" textlink="">
      <xdr:nvSpPr>
        <xdr:cNvPr id="721" name="楕円 720">
          <a:extLst>
            <a:ext uri="{FF2B5EF4-FFF2-40B4-BE49-F238E27FC236}">
              <a16:creationId xmlns:a16="http://schemas.microsoft.com/office/drawing/2014/main" id="{C3FB3554-B090-4E43-A86D-7F9F8BE8D807}"/>
            </a:ext>
          </a:extLst>
        </xdr:cNvPr>
        <xdr:cNvSpPr/>
      </xdr:nvSpPr>
      <xdr:spPr>
        <a:xfrm>
          <a:off x="18605500" y="1380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129539</xdr:rowOff>
    </xdr:from>
    <xdr:to>
      <xdr:col>102</xdr:col>
      <xdr:colOff>114300</xdr:colOff>
      <xdr:row>80</xdr:row>
      <xdr:rowOff>135255</xdr:rowOff>
    </xdr:to>
    <xdr:cxnSp macro="">
      <xdr:nvCxnSpPr>
        <xdr:cNvPr id="722" name="直線コネクタ 721">
          <a:extLst>
            <a:ext uri="{FF2B5EF4-FFF2-40B4-BE49-F238E27FC236}">
              <a16:creationId xmlns:a16="http://schemas.microsoft.com/office/drawing/2014/main" id="{DF2B6BF0-201E-4487-9B91-82C6C08B61E5}"/>
            </a:ext>
          </a:extLst>
        </xdr:cNvPr>
        <xdr:cNvCxnSpPr/>
      </xdr:nvCxnSpPr>
      <xdr:spPr>
        <a:xfrm flipV="1">
          <a:off x="18656300" y="138455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51452</xdr:rowOff>
    </xdr:from>
    <xdr:ext cx="469744" cy="259045"/>
    <xdr:sp macro="" textlink="">
      <xdr:nvSpPr>
        <xdr:cNvPr id="723" name="n_1aveValue【消防施設】&#10;一人当たり面積">
          <a:extLst>
            <a:ext uri="{FF2B5EF4-FFF2-40B4-BE49-F238E27FC236}">
              <a16:creationId xmlns:a16="http://schemas.microsoft.com/office/drawing/2014/main" id="{18D93934-17C1-4ABD-9BE3-176FCDE2DB46}"/>
            </a:ext>
          </a:extLst>
        </xdr:cNvPr>
        <xdr:cNvSpPr txBox="1"/>
      </xdr:nvSpPr>
      <xdr:spPr>
        <a:xfrm>
          <a:off x="21075727" y="1428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57166</xdr:rowOff>
    </xdr:from>
    <xdr:ext cx="469744" cy="259045"/>
    <xdr:sp macro="" textlink="">
      <xdr:nvSpPr>
        <xdr:cNvPr id="724" name="n_2aveValue【消防施設】&#10;一人当たり面積">
          <a:extLst>
            <a:ext uri="{FF2B5EF4-FFF2-40B4-BE49-F238E27FC236}">
              <a16:creationId xmlns:a16="http://schemas.microsoft.com/office/drawing/2014/main" id="{DAAA4B96-2801-4C4E-A5A9-18409C2CB8C1}"/>
            </a:ext>
          </a:extLst>
        </xdr:cNvPr>
        <xdr:cNvSpPr txBox="1"/>
      </xdr:nvSpPr>
      <xdr:spPr>
        <a:xfrm>
          <a:off x="20199427" y="1428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57166</xdr:rowOff>
    </xdr:from>
    <xdr:ext cx="469744" cy="259045"/>
    <xdr:sp macro="" textlink="">
      <xdr:nvSpPr>
        <xdr:cNvPr id="725" name="n_3aveValue【消防施設】&#10;一人当たり面積">
          <a:extLst>
            <a:ext uri="{FF2B5EF4-FFF2-40B4-BE49-F238E27FC236}">
              <a16:creationId xmlns:a16="http://schemas.microsoft.com/office/drawing/2014/main" id="{204064C3-2AEA-41C7-8486-BDE090C2E289}"/>
            </a:ext>
          </a:extLst>
        </xdr:cNvPr>
        <xdr:cNvSpPr txBox="1"/>
      </xdr:nvSpPr>
      <xdr:spPr>
        <a:xfrm>
          <a:off x="19310427" y="1428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80027</xdr:rowOff>
    </xdr:from>
    <xdr:ext cx="469744" cy="259045"/>
    <xdr:sp macro="" textlink="">
      <xdr:nvSpPr>
        <xdr:cNvPr id="726" name="n_4aveValue【消防施設】&#10;一人当たり面積">
          <a:extLst>
            <a:ext uri="{FF2B5EF4-FFF2-40B4-BE49-F238E27FC236}">
              <a16:creationId xmlns:a16="http://schemas.microsoft.com/office/drawing/2014/main" id="{CBA91D76-52FE-4E5C-A393-0044CE90A558}"/>
            </a:ext>
          </a:extLst>
        </xdr:cNvPr>
        <xdr:cNvSpPr txBox="1"/>
      </xdr:nvSpPr>
      <xdr:spPr>
        <a:xfrm>
          <a:off x="18421427"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19702</xdr:rowOff>
    </xdr:from>
    <xdr:ext cx="469744" cy="259045"/>
    <xdr:sp macro="" textlink="">
      <xdr:nvSpPr>
        <xdr:cNvPr id="727" name="n_1mainValue【消防施設】&#10;一人当たり面積">
          <a:extLst>
            <a:ext uri="{FF2B5EF4-FFF2-40B4-BE49-F238E27FC236}">
              <a16:creationId xmlns:a16="http://schemas.microsoft.com/office/drawing/2014/main" id="{D5CBB6B2-584C-4BA7-B2B7-343B39A3DF8F}"/>
            </a:ext>
          </a:extLst>
        </xdr:cNvPr>
        <xdr:cNvSpPr txBox="1"/>
      </xdr:nvSpPr>
      <xdr:spPr>
        <a:xfrm>
          <a:off x="21075727" y="13564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25416</xdr:rowOff>
    </xdr:from>
    <xdr:ext cx="469744" cy="259045"/>
    <xdr:sp macro="" textlink="">
      <xdr:nvSpPr>
        <xdr:cNvPr id="728" name="n_2mainValue【消防施設】&#10;一人当たり面積">
          <a:extLst>
            <a:ext uri="{FF2B5EF4-FFF2-40B4-BE49-F238E27FC236}">
              <a16:creationId xmlns:a16="http://schemas.microsoft.com/office/drawing/2014/main" id="{1124679A-6F96-497C-9BA5-A7D711C3E636}"/>
            </a:ext>
          </a:extLst>
        </xdr:cNvPr>
        <xdr:cNvSpPr txBox="1"/>
      </xdr:nvSpPr>
      <xdr:spPr>
        <a:xfrm>
          <a:off x="20199427" y="1356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25416</xdr:rowOff>
    </xdr:from>
    <xdr:ext cx="469744" cy="259045"/>
    <xdr:sp macro="" textlink="">
      <xdr:nvSpPr>
        <xdr:cNvPr id="729" name="n_3mainValue【消防施設】&#10;一人当たり面積">
          <a:extLst>
            <a:ext uri="{FF2B5EF4-FFF2-40B4-BE49-F238E27FC236}">
              <a16:creationId xmlns:a16="http://schemas.microsoft.com/office/drawing/2014/main" id="{20D7434C-8577-4E83-88E0-D9C1218747ED}"/>
            </a:ext>
          </a:extLst>
        </xdr:cNvPr>
        <xdr:cNvSpPr txBox="1"/>
      </xdr:nvSpPr>
      <xdr:spPr>
        <a:xfrm>
          <a:off x="19310427" y="1356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31132</xdr:rowOff>
    </xdr:from>
    <xdr:ext cx="469744" cy="259045"/>
    <xdr:sp macro="" textlink="">
      <xdr:nvSpPr>
        <xdr:cNvPr id="730" name="n_4mainValue【消防施設】&#10;一人当たり面積">
          <a:extLst>
            <a:ext uri="{FF2B5EF4-FFF2-40B4-BE49-F238E27FC236}">
              <a16:creationId xmlns:a16="http://schemas.microsoft.com/office/drawing/2014/main" id="{3F4B7923-99C6-4D5A-A2B7-57A8E4D86CB8}"/>
            </a:ext>
          </a:extLst>
        </xdr:cNvPr>
        <xdr:cNvSpPr txBox="1"/>
      </xdr:nvSpPr>
      <xdr:spPr>
        <a:xfrm>
          <a:off x="18421427" y="1357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240C38A6-CFBA-40E5-80BE-4841C67C1A7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CCA9BE89-C772-447C-BCCC-D68153D366E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EF790B53-55D5-482D-BEAB-A73B7001B5F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85DCEC03-1244-4F5A-8D2B-680A086C427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305F83F7-CAE4-4952-861C-B7A0CAED45D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A7FD02E1-47D6-41FB-B4B4-E3D824C1562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562F2A28-4C71-4A8E-9643-994E7F68453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7C6CCF2C-0C4E-4B95-8C25-FBAC23ABA46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A2375335-EA4C-488B-B120-B0C814A3BF5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4935CB50-1321-4F3A-A9CE-CE4DE8C64D9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1BCB2D48-4758-4147-AE0C-3DE1586BF80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2" name="直線コネクタ 741">
          <a:extLst>
            <a:ext uri="{FF2B5EF4-FFF2-40B4-BE49-F238E27FC236}">
              <a16:creationId xmlns:a16="http://schemas.microsoft.com/office/drawing/2014/main" id="{A92FEFD4-B98F-468E-9D8C-F8B431DBE00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3" name="テキスト ボックス 742">
          <a:extLst>
            <a:ext uri="{FF2B5EF4-FFF2-40B4-BE49-F238E27FC236}">
              <a16:creationId xmlns:a16="http://schemas.microsoft.com/office/drawing/2014/main" id="{2B99345F-CDF8-4550-BFE6-4E319663A927}"/>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4" name="直線コネクタ 743">
          <a:extLst>
            <a:ext uri="{FF2B5EF4-FFF2-40B4-BE49-F238E27FC236}">
              <a16:creationId xmlns:a16="http://schemas.microsoft.com/office/drawing/2014/main" id="{E51A00D4-79F5-438E-B6B2-A1F555B507A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5" name="テキスト ボックス 744">
          <a:extLst>
            <a:ext uri="{FF2B5EF4-FFF2-40B4-BE49-F238E27FC236}">
              <a16:creationId xmlns:a16="http://schemas.microsoft.com/office/drawing/2014/main" id="{C156908E-5001-47A1-BD9E-F252EE43099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6" name="直線コネクタ 745">
          <a:extLst>
            <a:ext uri="{FF2B5EF4-FFF2-40B4-BE49-F238E27FC236}">
              <a16:creationId xmlns:a16="http://schemas.microsoft.com/office/drawing/2014/main" id="{E9097E9E-DEE8-46DC-BA98-409A17B27B5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7" name="テキスト ボックス 746">
          <a:extLst>
            <a:ext uri="{FF2B5EF4-FFF2-40B4-BE49-F238E27FC236}">
              <a16:creationId xmlns:a16="http://schemas.microsoft.com/office/drawing/2014/main" id="{E6E58B41-D019-4D49-AABB-EBEB5B7E622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8" name="直線コネクタ 747">
          <a:extLst>
            <a:ext uri="{FF2B5EF4-FFF2-40B4-BE49-F238E27FC236}">
              <a16:creationId xmlns:a16="http://schemas.microsoft.com/office/drawing/2014/main" id="{783B50AE-5A71-43F6-9E29-5E2421E57A4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9" name="テキスト ボックス 748">
          <a:extLst>
            <a:ext uri="{FF2B5EF4-FFF2-40B4-BE49-F238E27FC236}">
              <a16:creationId xmlns:a16="http://schemas.microsoft.com/office/drawing/2014/main" id="{0B58B2A6-1E86-4188-8CA1-8D763A89C0D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0" name="直線コネクタ 749">
          <a:extLst>
            <a:ext uri="{FF2B5EF4-FFF2-40B4-BE49-F238E27FC236}">
              <a16:creationId xmlns:a16="http://schemas.microsoft.com/office/drawing/2014/main" id="{3CF17B5B-B9BD-496D-B84F-4232908ACDF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1" name="テキスト ボックス 750">
          <a:extLst>
            <a:ext uri="{FF2B5EF4-FFF2-40B4-BE49-F238E27FC236}">
              <a16:creationId xmlns:a16="http://schemas.microsoft.com/office/drawing/2014/main" id="{63C4FB18-CB26-4E3C-874B-37D14C213611}"/>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8F2FD90A-4BD0-4E9E-B9E8-A7590FEE689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3" name="テキスト ボックス 752">
          <a:extLst>
            <a:ext uri="{FF2B5EF4-FFF2-40B4-BE49-F238E27FC236}">
              <a16:creationId xmlns:a16="http://schemas.microsoft.com/office/drawing/2014/main" id="{A844FC22-9D66-4F4F-8A16-83F1761F1232}"/>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庁舎】&#10;有形固定資産減価償却率グラフ枠">
          <a:extLst>
            <a:ext uri="{FF2B5EF4-FFF2-40B4-BE49-F238E27FC236}">
              <a16:creationId xmlns:a16="http://schemas.microsoft.com/office/drawing/2014/main" id="{EE253A61-47A3-448D-A380-FFE97687262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55" name="直線コネクタ 754">
          <a:extLst>
            <a:ext uri="{FF2B5EF4-FFF2-40B4-BE49-F238E27FC236}">
              <a16:creationId xmlns:a16="http://schemas.microsoft.com/office/drawing/2014/main" id="{97983759-0E15-4D19-9C8F-69736315E1D5}"/>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6" name="【庁舎】&#10;有形固定資産減価償却率最小値テキスト">
          <a:extLst>
            <a:ext uri="{FF2B5EF4-FFF2-40B4-BE49-F238E27FC236}">
              <a16:creationId xmlns:a16="http://schemas.microsoft.com/office/drawing/2014/main" id="{50C1DE41-CF6F-473D-B85A-618F54DFC47D}"/>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7" name="直線コネクタ 756">
          <a:extLst>
            <a:ext uri="{FF2B5EF4-FFF2-40B4-BE49-F238E27FC236}">
              <a16:creationId xmlns:a16="http://schemas.microsoft.com/office/drawing/2014/main" id="{97E2D25C-EE47-430B-B75E-25DC44AD9837}"/>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58" name="【庁舎】&#10;有形固定資産減価償却率最大値テキスト">
          <a:extLst>
            <a:ext uri="{FF2B5EF4-FFF2-40B4-BE49-F238E27FC236}">
              <a16:creationId xmlns:a16="http://schemas.microsoft.com/office/drawing/2014/main" id="{FDB42046-E83C-4572-9A78-DF6CF3CFC62A}"/>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59" name="直線コネクタ 758">
          <a:extLst>
            <a:ext uri="{FF2B5EF4-FFF2-40B4-BE49-F238E27FC236}">
              <a16:creationId xmlns:a16="http://schemas.microsoft.com/office/drawing/2014/main" id="{4E39AAFA-19AB-4D46-B834-58E24E6AB1E9}"/>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33038</xdr:rowOff>
    </xdr:from>
    <xdr:ext cx="405111" cy="259045"/>
    <xdr:sp macro="" textlink="">
      <xdr:nvSpPr>
        <xdr:cNvPr id="760" name="【庁舎】&#10;有形固定資産減価償却率平均値テキスト">
          <a:extLst>
            <a:ext uri="{FF2B5EF4-FFF2-40B4-BE49-F238E27FC236}">
              <a16:creationId xmlns:a16="http://schemas.microsoft.com/office/drawing/2014/main" id="{C63FC404-5E38-4BC3-B51C-D2E9009527BC}"/>
            </a:ext>
          </a:extLst>
        </xdr:cNvPr>
        <xdr:cNvSpPr txBox="1"/>
      </xdr:nvSpPr>
      <xdr:spPr>
        <a:xfrm>
          <a:off x="16357600" y="17520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761" name="フローチャート: 判断 760">
          <a:extLst>
            <a:ext uri="{FF2B5EF4-FFF2-40B4-BE49-F238E27FC236}">
              <a16:creationId xmlns:a16="http://schemas.microsoft.com/office/drawing/2014/main" id="{88E47EB5-0237-4C75-8B73-BD9D7C62AFEB}"/>
            </a:ext>
          </a:extLst>
        </xdr:cNvPr>
        <xdr:cNvSpPr/>
      </xdr:nvSpPr>
      <xdr:spPr>
        <a:xfrm>
          <a:off x="162687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762" name="フローチャート: 判断 761">
          <a:extLst>
            <a:ext uri="{FF2B5EF4-FFF2-40B4-BE49-F238E27FC236}">
              <a16:creationId xmlns:a16="http://schemas.microsoft.com/office/drawing/2014/main" id="{40E9E8D0-F254-4190-86FC-BFAE900D2A63}"/>
            </a:ext>
          </a:extLst>
        </xdr:cNvPr>
        <xdr:cNvSpPr/>
      </xdr:nvSpPr>
      <xdr:spPr>
        <a:xfrm>
          <a:off x="15430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763" name="フローチャート: 判断 762">
          <a:extLst>
            <a:ext uri="{FF2B5EF4-FFF2-40B4-BE49-F238E27FC236}">
              <a16:creationId xmlns:a16="http://schemas.microsoft.com/office/drawing/2014/main" id="{11F1EF86-E226-4096-BF8F-42860F7D5228}"/>
            </a:ext>
          </a:extLst>
        </xdr:cNvPr>
        <xdr:cNvSpPr/>
      </xdr:nvSpPr>
      <xdr:spPr>
        <a:xfrm>
          <a:off x="14541500" y="1763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764" name="フローチャート: 判断 763">
          <a:extLst>
            <a:ext uri="{FF2B5EF4-FFF2-40B4-BE49-F238E27FC236}">
              <a16:creationId xmlns:a16="http://schemas.microsoft.com/office/drawing/2014/main" id="{29C699B9-E858-4D53-A5C3-2C57B54650F9}"/>
            </a:ext>
          </a:extLst>
        </xdr:cNvPr>
        <xdr:cNvSpPr/>
      </xdr:nvSpPr>
      <xdr:spPr>
        <a:xfrm>
          <a:off x="13652500" y="1765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765" name="フローチャート: 判断 764">
          <a:extLst>
            <a:ext uri="{FF2B5EF4-FFF2-40B4-BE49-F238E27FC236}">
              <a16:creationId xmlns:a16="http://schemas.microsoft.com/office/drawing/2014/main" id="{C4F54321-E7D6-4A92-B575-F89192C1A0E5}"/>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37CCE127-1639-4782-BABC-15386FF98B9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20A9C733-D939-4A1D-8435-466B5C1AE26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8163719B-F0C6-4812-B860-5B0E9A79308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9645E29F-E9AE-44D2-9F1B-FEA5E2B6B99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139F3B6B-E02F-4465-AC0B-7B6090F55A2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46355</xdr:rowOff>
    </xdr:from>
    <xdr:to>
      <xdr:col>85</xdr:col>
      <xdr:colOff>177800</xdr:colOff>
      <xdr:row>106</xdr:row>
      <xdr:rowOff>147955</xdr:rowOff>
    </xdr:to>
    <xdr:sp macro="" textlink="">
      <xdr:nvSpPr>
        <xdr:cNvPr id="771" name="楕円 770">
          <a:extLst>
            <a:ext uri="{FF2B5EF4-FFF2-40B4-BE49-F238E27FC236}">
              <a16:creationId xmlns:a16="http://schemas.microsoft.com/office/drawing/2014/main" id="{6937E02B-B3F4-4CE7-A476-E00EC11A7F14}"/>
            </a:ext>
          </a:extLst>
        </xdr:cNvPr>
        <xdr:cNvSpPr/>
      </xdr:nvSpPr>
      <xdr:spPr>
        <a:xfrm>
          <a:off x="16268700" y="1822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24782</xdr:rowOff>
    </xdr:from>
    <xdr:ext cx="405111" cy="259045"/>
    <xdr:sp macro="" textlink="">
      <xdr:nvSpPr>
        <xdr:cNvPr id="772" name="【庁舎】&#10;有形固定資産減価償却率該当値テキスト">
          <a:extLst>
            <a:ext uri="{FF2B5EF4-FFF2-40B4-BE49-F238E27FC236}">
              <a16:creationId xmlns:a16="http://schemas.microsoft.com/office/drawing/2014/main" id="{F437D883-AAE1-459E-8702-84BB96733AC7}"/>
            </a:ext>
          </a:extLst>
        </xdr:cNvPr>
        <xdr:cNvSpPr txBox="1"/>
      </xdr:nvSpPr>
      <xdr:spPr>
        <a:xfrm>
          <a:off x="16357600" y="1819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27305</xdr:rowOff>
    </xdr:from>
    <xdr:to>
      <xdr:col>81</xdr:col>
      <xdr:colOff>101600</xdr:colOff>
      <xdr:row>106</xdr:row>
      <xdr:rowOff>128905</xdr:rowOff>
    </xdr:to>
    <xdr:sp macro="" textlink="">
      <xdr:nvSpPr>
        <xdr:cNvPr id="773" name="楕円 772">
          <a:extLst>
            <a:ext uri="{FF2B5EF4-FFF2-40B4-BE49-F238E27FC236}">
              <a16:creationId xmlns:a16="http://schemas.microsoft.com/office/drawing/2014/main" id="{FD75CCC6-6A53-4A61-B4DB-BDE717EF0BAB}"/>
            </a:ext>
          </a:extLst>
        </xdr:cNvPr>
        <xdr:cNvSpPr/>
      </xdr:nvSpPr>
      <xdr:spPr>
        <a:xfrm>
          <a:off x="15430500" y="1820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78105</xdr:rowOff>
    </xdr:from>
    <xdr:to>
      <xdr:col>85</xdr:col>
      <xdr:colOff>127000</xdr:colOff>
      <xdr:row>106</xdr:row>
      <xdr:rowOff>97155</xdr:rowOff>
    </xdr:to>
    <xdr:cxnSp macro="">
      <xdr:nvCxnSpPr>
        <xdr:cNvPr id="774" name="直線コネクタ 773">
          <a:extLst>
            <a:ext uri="{FF2B5EF4-FFF2-40B4-BE49-F238E27FC236}">
              <a16:creationId xmlns:a16="http://schemas.microsoft.com/office/drawing/2014/main" id="{8819A41E-DBB8-4F95-BFE0-9A1BE54251CC}"/>
            </a:ext>
          </a:extLst>
        </xdr:cNvPr>
        <xdr:cNvCxnSpPr/>
      </xdr:nvCxnSpPr>
      <xdr:spPr>
        <a:xfrm>
          <a:off x="15481300" y="1825180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166370</xdr:rowOff>
    </xdr:from>
    <xdr:to>
      <xdr:col>76</xdr:col>
      <xdr:colOff>165100</xdr:colOff>
      <xdr:row>106</xdr:row>
      <xdr:rowOff>96520</xdr:rowOff>
    </xdr:to>
    <xdr:sp macro="" textlink="">
      <xdr:nvSpPr>
        <xdr:cNvPr id="775" name="楕円 774">
          <a:extLst>
            <a:ext uri="{FF2B5EF4-FFF2-40B4-BE49-F238E27FC236}">
              <a16:creationId xmlns:a16="http://schemas.microsoft.com/office/drawing/2014/main" id="{E5BA146A-D624-4CD5-A5E8-72A668E37822}"/>
            </a:ext>
          </a:extLst>
        </xdr:cNvPr>
        <xdr:cNvSpPr/>
      </xdr:nvSpPr>
      <xdr:spPr>
        <a:xfrm>
          <a:off x="14541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45720</xdr:rowOff>
    </xdr:from>
    <xdr:to>
      <xdr:col>81</xdr:col>
      <xdr:colOff>50800</xdr:colOff>
      <xdr:row>106</xdr:row>
      <xdr:rowOff>78105</xdr:rowOff>
    </xdr:to>
    <xdr:cxnSp macro="">
      <xdr:nvCxnSpPr>
        <xdr:cNvPr id="776" name="直線コネクタ 775">
          <a:extLst>
            <a:ext uri="{FF2B5EF4-FFF2-40B4-BE49-F238E27FC236}">
              <a16:creationId xmlns:a16="http://schemas.microsoft.com/office/drawing/2014/main" id="{28D041A3-A22E-40E5-A156-40E59E432DF3}"/>
            </a:ext>
          </a:extLst>
        </xdr:cNvPr>
        <xdr:cNvCxnSpPr/>
      </xdr:nvCxnSpPr>
      <xdr:spPr>
        <a:xfrm>
          <a:off x="14592300" y="182194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135889</xdr:rowOff>
    </xdr:from>
    <xdr:to>
      <xdr:col>72</xdr:col>
      <xdr:colOff>38100</xdr:colOff>
      <xdr:row>106</xdr:row>
      <xdr:rowOff>66039</xdr:rowOff>
    </xdr:to>
    <xdr:sp macro="" textlink="">
      <xdr:nvSpPr>
        <xdr:cNvPr id="777" name="楕円 776">
          <a:extLst>
            <a:ext uri="{FF2B5EF4-FFF2-40B4-BE49-F238E27FC236}">
              <a16:creationId xmlns:a16="http://schemas.microsoft.com/office/drawing/2014/main" id="{75685041-41FD-4147-8959-1CCD0203CAFD}"/>
            </a:ext>
          </a:extLst>
        </xdr:cNvPr>
        <xdr:cNvSpPr/>
      </xdr:nvSpPr>
      <xdr:spPr>
        <a:xfrm>
          <a:off x="136525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15239</xdr:rowOff>
    </xdr:from>
    <xdr:to>
      <xdr:col>76</xdr:col>
      <xdr:colOff>114300</xdr:colOff>
      <xdr:row>106</xdr:row>
      <xdr:rowOff>45720</xdr:rowOff>
    </xdr:to>
    <xdr:cxnSp macro="">
      <xdr:nvCxnSpPr>
        <xdr:cNvPr id="778" name="直線コネクタ 777">
          <a:extLst>
            <a:ext uri="{FF2B5EF4-FFF2-40B4-BE49-F238E27FC236}">
              <a16:creationId xmlns:a16="http://schemas.microsoft.com/office/drawing/2014/main" id="{A391DFF4-229A-4E39-96CB-75A69CDC456F}"/>
            </a:ext>
          </a:extLst>
        </xdr:cNvPr>
        <xdr:cNvCxnSpPr/>
      </xdr:nvCxnSpPr>
      <xdr:spPr>
        <a:xfrm>
          <a:off x="13703300" y="181889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95886</xdr:rowOff>
    </xdr:from>
    <xdr:to>
      <xdr:col>67</xdr:col>
      <xdr:colOff>101600</xdr:colOff>
      <xdr:row>106</xdr:row>
      <xdr:rowOff>26036</xdr:rowOff>
    </xdr:to>
    <xdr:sp macro="" textlink="">
      <xdr:nvSpPr>
        <xdr:cNvPr id="779" name="楕円 778">
          <a:extLst>
            <a:ext uri="{FF2B5EF4-FFF2-40B4-BE49-F238E27FC236}">
              <a16:creationId xmlns:a16="http://schemas.microsoft.com/office/drawing/2014/main" id="{1DF941B9-7096-4BF1-94F9-60030292F253}"/>
            </a:ext>
          </a:extLst>
        </xdr:cNvPr>
        <xdr:cNvSpPr/>
      </xdr:nvSpPr>
      <xdr:spPr>
        <a:xfrm>
          <a:off x="12763500" y="1809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146686</xdr:rowOff>
    </xdr:from>
    <xdr:to>
      <xdr:col>71</xdr:col>
      <xdr:colOff>177800</xdr:colOff>
      <xdr:row>106</xdr:row>
      <xdr:rowOff>15239</xdr:rowOff>
    </xdr:to>
    <xdr:cxnSp macro="">
      <xdr:nvCxnSpPr>
        <xdr:cNvPr id="780" name="直線コネクタ 779">
          <a:extLst>
            <a:ext uri="{FF2B5EF4-FFF2-40B4-BE49-F238E27FC236}">
              <a16:creationId xmlns:a16="http://schemas.microsoft.com/office/drawing/2014/main" id="{E084F6A2-3C14-40B0-A58B-F62104EFED16}"/>
            </a:ext>
          </a:extLst>
        </xdr:cNvPr>
        <xdr:cNvCxnSpPr/>
      </xdr:nvCxnSpPr>
      <xdr:spPr>
        <a:xfrm>
          <a:off x="12814300" y="1814893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122572</xdr:rowOff>
    </xdr:from>
    <xdr:ext cx="405111" cy="259045"/>
    <xdr:sp macro="" textlink="">
      <xdr:nvSpPr>
        <xdr:cNvPr id="781" name="n_1aveValue【庁舎】&#10;有形固定資産減価償却率">
          <a:extLst>
            <a:ext uri="{FF2B5EF4-FFF2-40B4-BE49-F238E27FC236}">
              <a16:creationId xmlns:a16="http://schemas.microsoft.com/office/drawing/2014/main" id="{33D14C2F-D7F5-46FA-993D-7A67976B1865}"/>
            </a:ext>
          </a:extLst>
        </xdr:cNvPr>
        <xdr:cNvSpPr txBox="1"/>
      </xdr:nvSpPr>
      <xdr:spPr>
        <a:xfrm>
          <a:off x="15266044" y="1743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95902</xdr:rowOff>
    </xdr:from>
    <xdr:ext cx="405111" cy="259045"/>
    <xdr:sp macro="" textlink="">
      <xdr:nvSpPr>
        <xdr:cNvPr id="782" name="n_2aveValue【庁舎】&#10;有形固定資産減価償却率">
          <a:extLst>
            <a:ext uri="{FF2B5EF4-FFF2-40B4-BE49-F238E27FC236}">
              <a16:creationId xmlns:a16="http://schemas.microsoft.com/office/drawing/2014/main" id="{ADD0107D-ED84-4E69-80F7-64704ABAF67A}"/>
            </a:ext>
          </a:extLst>
        </xdr:cNvPr>
        <xdr:cNvSpPr txBox="1"/>
      </xdr:nvSpPr>
      <xdr:spPr>
        <a:xfrm>
          <a:off x="14389744" y="1741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111141</xdr:rowOff>
    </xdr:from>
    <xdr:ext cx="405111" cy="259045"/>
    <xdr:sp macro="" textlink="">
      <xdr:nvSpPr>
        <xdr:cNvPr id="783" name="n_3aveValue【庁舎】&#10;有形固定資産減価償却率">
          <a:extLst>
            <a:ext uri="{FF2B5EF4-FFF2-40B4-BE49-F238E27FC236}">
              <a16:creationId xmlns:a16="http://schemas.microsoft.com/office/drawing/2014/main" id="{75BD0FFB-F7D2-46AD-B8DA-2961E520C28C}"/>
            </a:ext>
          </a:extLst>
        </xdr:cNvPr>
        <xdr:cNvSpPr txBox="1"/>
      </xdr:nvSpPr>
      <xdr:spPr>
        <a:xfrm>
          <a:off x="13500744" y="1742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784" name="n_4aveValue【庁舎】&#10;有形固定資産減価償却率">
          <a:extLst>
            <a:ext uri="{FF2B5EF4-FFF2-40B4-BE49-F238E27FC236}">
              <a16:creationId xmlns:a16="http://schemas.microsoft.com/office/drawing/2014/main" id="{C037280B-67F9-4707-B2BC-9D3BB9437138}"/>
            </a:ext>
          </a:extLst>
        </xdr:cNvPr>
        <xdr:cNvSpPr txBox="1"/>
      </xdr:nvSpPr>
      <xdr:spPr>
        <a:xfrm>
          <a:off x="126117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120032</xdr:rowOff>
    </xdr:from>
    <xdr:ext cx="405111" cy="259045"/>
    <xdr:sp macro="" textlink="">
      <xdr:nvSpPr>
        <xdr:cNvPr id="785" name="n_1mainValue【庁舎】&#10;有形固定資産減価償却率">
          <a:extLst>
            <a:ext uri="{FF2B5EF4-FFF2-40B4-BE49-F238E27FC236}">
              <a16:creationId xmlns:a16="http://schemas.microsoft.com/office/drawing/2014/main" id="{798CD777-B247-4DD4-9F44-94034743C54C}"/>
            </a:ext>
          </a:extLst>
        </xdr:cNvPr>
        <xdr:cNvSpPr txBox="1"/>
      </xdr:nvSpPr>
      <xdr:spPr>
        <a:xfrm>
          <a:off x="15266044" y="1829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87647</xdr:rowOff>
    </xdr:from>
    <xdr:ext cx="405111" cy="259045"/>
    <xdr:sp macro="" textlink="">
      <xdr:nvSpPr>
        <xdr:cNvPr id="786" name="n_2mainValue【庁舎】&#10;有形固定資産減価償却率">
          <a:extLst>
            <a:ext uri="{FF2B5EF4-FFF2-40B4-BE49-F238E27FC236}">
              <a16:creationId xmlns:a16="http://schemas.microsoft.com/office/drawing/2014/main" id="{B652E8FF-2500-4C79-94D1-09C55532386A}"/>
            </a:ext>
          </a:extLst>
        </xdr:cNvPr>
        <xdr:cNvSpPr txBox="1"/>
      </xdr:nvSpPr>
      <xdr:spPr>
        <a:xfrm>
          <a:off x="14389744" y="182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57166</xdr:rowOff>
    </xdr:from>
    <xdr:ext cx="405111" cy="259045"/>
    <xdr:sp macro="" textlink="">
      <xdr:nvSpPr>
        <xdr:cNvPr id="787" name="n_3mainValue【庁舎】&#10;有形固定資産減価償却率">
          <a:extLst>
            <a:ext uri="{FF2B5EF4-FFF2-40B4-BE49-F238E27FC236}">
              <a16:creationId xmlns:a16="http://schemas.microsoft.com/office/drawing/2014/main" id="{E1936DA1-79C7-434D-9836-45A64B30A9E2}"/>
            </a:ext>
          </a:extLst>
        </xdr:cNvPr>
        <xdr:cNvSpPr txBox="1"/>
      </xdr:nvSpPr>
      <xdr:spPr>
        <a:xfrm>
          <a:off x="13500744" y="1823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17163</xdr:rowOff>
    </xdr:from>
    <xdr:ext cx="405111" cy="259045"/>
    <xdr:sp macro="" textlink="">
      <xdr:nvSpPr>
        <xdr:cNvPr id="788" name="n_4mainValue【庁舎】&#10;有形固定資産減価償却率">
          <a:extLst>
            <a:ext uri="{FF2B5EF4-FFF2-40B4-BE49-F238E27FC236}">
              <a16:creationId xmlns:a16="http://schemas.microsoft.com/office/drawing/2014/main" id="{01D438D1-5B35-4A7F-A5EC-E51FAFDEFD20}"/>
            </a:ext>
          </a:extLst>
        </xdr:cNvPr>
        <xdr:cNvSpPr txBox="1"/>
      </xdr:nvSpPr>
      <xdr:spPr>
        <a:xfrm>
          <a:off x="12611744" y="1819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B74CBA12-F9F2-41DD-B567-EF476659109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B2A6A099-35D4-4C18-BDC6-80910D8D92B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E0BEB1FE-5362-4634-8409-7286B8AEFE4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B62B2833-078F-4B89-9083-AC6EA732566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983F37ED-9F92-4B89-A0ED-E9CD7E8F1E2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CEF3CAB8-A4AF-4AAF-87EE-2DA449B26D0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B5BAD67F-90B1-458F-905E-F0ACC51FA4C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C77FDA96-FA4F-4A71-A25E-A2C1FA78916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58ECA692-237F-48CB-B4B5-8B4CB10EEF3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A2D21B00-D847-4394-A91E-00C891F2CC8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99" name="テキスト ボックス 798">
          <a:extLst>
            <a:ext uri="{FF2B5EF4-FFF2-40B4-BE49-F238E27FC236}">
              <a16:creationId xmlns:a16="http://schemas.microsoft.com/office/drawing/2014/main" id="{07660314-2F89-463E-A2CC-1C5C2BC575D9}"/>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00" name="直線コネクタ 799">
          <a:extLst>
            <a:ext uri="{FF2B5EF4-FFF2-40B4-BE49-F238E27FC236}">
              <a16:creationId xmlns:a16="http://schemas.microsoft.com/office/drawing/2014/main" id="{D61E5390-D3CF-4DD6-B7BF-CF2EA637D8D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1" name="テキスト ボックス 800">
          <a:extLst>
            <a:ext uri="{FF2B5EF4-FFF2-40B4-BE49-F238E27FC236}">
              <a16:creationId xmlns:a16="http://schemas.microsoft.com/office/drawing/2014/main" id="{3A60A52D-5963-4703-A356-7ECD73FD3F59}"/>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2" name="直線コネクタ 801">
          <a:extLst>
            <a:ext uri="{FF2B5EF4-FFF2-40B4-BE49-F238E27FC236}">
              <a16:creationId xmlns:a16="http://schemas.microsoft.com/office/drawing/2014/main" id="{48C36F46-8A3E-45B8-B3EF-071C48D6670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3" name="テキスト ボックス 802">
          <a:extLst>
            <a:ext uri="{FF2B5EF4-FFF2-40B4-BE49-F238E27FC236}">
              <a16:creationId xmlns:a16="http://schemas.microsoft.com/office/drawing/2014/main" id="{8E4800BC-D406-4813-AE04-2B25F391273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4" name="直線コネクタ 803">
          <a:extLst>
            <a:ext uri="{FF2B5EF4-FFF2-40B4-BE49-F238E27FC236}">
              <a16:creationId xmlns:a16="http://schemas.microsoft.com/office/drawing/2014/main" id="{15A371C9-4865-490B-B297-5A8A9439EF4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5" name="テキスト ボックス 804">
          <a:extLst>
            <a:ext uri="{FF2B5EF4-FFF2-40B4-BE49-F238E27FC236}">
              <a16:creationId xmlns:a16="http://schemas.microsoft.com/office/drawing/2014/main" id="{65DEA6F4-7395-4567-A0DA-5B4C8CE152E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6" name="直線コネクタ 805">
          <a:extLst>
            <a:ext uri="{FF2B5EF4-FFF2-40B4-BE49-F238E27FC236}">
              <a16:creationId xmlns:a16="http://schemas.microsoft.com/office/drawing/2014/main" id="{D63A02D7-806D-49BB-8BF0-E9D6EE10A63E}"/>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7" name="テキスト ボックス 806">
          <a:extLst>
            <a:ext uri="{FF2B5EF4-FFF2-40B4-BE49-F238E27FC236}">
              <a16:creationId xmlns:a16="http://schemas.microsoft.com/office/drawing/2014/main" id="{362D1C6F-BAFF-416D-AE57-7E869F25941C}"/>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a:extLst>
            <a:ext uri="{FF2B5EF4-FFF2-40B4-BE49-F238E27FC236}">
              <a16:creationId xmlns:a16="http://schemas.microsoft.com/office/drawing/2014/main" id="{4C1D3C20-637E-4528-97AB-790FEDBBAB9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9" name="テキスト ボックス 808">
          <a:extLst>
            <a:ext uri="{FF2B5EF4-FFF2-40B4-BE49-F238E27FC236}">
              <a16:creationId xmlns:a16="http://schemas.microsoft.com/office/drawing/2014/main" id="{EF669946-33CB-450A-8887-DFA5A1D84BD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庁舎】&#10;一人当たり面積グラフ枠">
          <a:extLst>
            <a:ext uri="{FF2B5EF4-FFF2-40B4-BE49-F238E27FC236}">
              <a16:creationId xmlns:a16="http://schemas.microsoft.com/office/drawing/2014/main" id="{436B231A-89C5-4F0E-80E1-40C47BF553D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811" name="直線コネクタ 810">
          <a:extLst>
            <a:ext uri="{FF2B5EF4-FFF2-40B4-BE49-F238E27FC236}">
              <a16:creationId xmlns:a16="http://schemas.microsoft.com/office/drawing/2014/main" id="{08610854-CDB5-42E7-819A-E429CCEA1AC0}"/>
            </a:ext>
          </a:extLst>
        </xdr:cNvPr>
        <xdr:cNvCxnSpPr/>
      </xdr:nvCxnSpPr>
      <xdr:spPr>
        <a:xfrm flipV="1">
          <a:off x="22160864" y="17157192"/>
          <a:ext cx="0" cy="138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812" name="【庁舎】&#10;一人当たり面積最小値テキスト">
          <a:extLst>
            <a:ext uri="{FF2B5EF4-FFF2-40B4-BE49-F238E27FC236}">
              <a16:creationId xmlns:a16="http://schemas.microsoft.com/office/drawing/2014/main" id="{D9C75E2D-A80B-4DE3-A5BB-0FDA6E373034}"/>
            </a:ext>
          </a:extLst>
        </xdr:cNvPr>
        <xdr:cNvSpPr txBox="1"/>
      </xdr:nvSpPr>
      <xdr:spPr>
        <a:xfrm>
          <a:off x="22199600" y="1854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813" name="直線コネクタ 812">
          <a:extLst>
            <a:ext uri="{FF2B5EF4-FFF2-40B4-BE49-F238E27FC236}">
              <a16:creationId xmlns:a16="http://schemas.microsoft.com/office/drawing/2014/main" id="{62E6E501-2AE1-4820-AE27-ACDF86F689DE}"/>
            </a:ext>
          </a:extLst>
        </xdr:cNvPr>
        <xdr:cNvCxnSpPr/>
      </xdr:nvCxnSpPr>
      <xdr:spPr>
        <a:xfrm>
          <a:off x="22072600" y="18537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814" name="【庁舎】&#10;一人当たり面積最大値テキスト">
          <a:extLst>
            <a:ext uri="{FF2B5EF4-FFF2-40B4-BE49-F238E27FC236}">
              <a16:creationId xmlns:a16="http://schemas.microsoft.com/office/drawing/2014/main" id="{557DB0F9-4349-4C02-A2E9-AAA2DFFDE01A}"/>
            </a:ext>
          </a:extLst>
        </xdr:cNvPr>
        <xdr:cNvSpPr txBox="1"/>
      </xdr:nvSpPr>
      <xdr:spPr>
        <a:xfrm>
          <a:off x="22199600" y="1693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815" name="直線コネクタ 814">
          <a:extLst>
            <a:ext uri="{FF2B5EF4-FFF2-40B4-BE49-F238E27FC236}">
              <a16:creationId xmlns:a16="http://schemas.microsoft.com/office/drawing/2014/main" id="{3B41D64F-54A2-4DFC-9A6D-BB682B850BAD}"/>
            </a:ext>
          </a:extLst>
        </xdr:cNvPr>
        <xdr:cNvCxnSpPr/>
      </xdr:nvCxnSpPr>
      <xdr:spPr>
        <a:xfrm>
          <a:off x="22072600" y="1715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10685</xdr:rowOff>
    </xdr:from>
    <xdr:ext cx="469744" cy="259045"/>
    <xdr:sp macro="" textlink="">
      <xdr:nvSpPr>
        <xdr:cNvPr id="816" name="【庁舎】&#10;一人当たり面積平均値テキスト">
          <a:extLst>
            <a:ext uri="{FF2B5EF4-FFF2-40B4-BE49-F238E27FC236}">
              <a16:creationId xmlns:a16="http://schemas.microsoft.com/office/drawing/2014/main" id="{D68CF455-AEAE-43F3-978B-373F7675A34B}"/>
            </a:ext>
          </a:extLst>
        </xdr:cNvPr>
        <xdr:cNvSpPr txBox="1"/>
      </xdr:nvSpPr>
      <xdr:spPr>
        <a:xfrm>
          <a:off x="22199600" y="180129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817" name="フローチャート: 判断 816">
          <a:extLst>
            <a:ext uri="{FF2B5EF4-FFF2-40B4-BE49-F238E27FC236}">
              <a16:creationId xmlns:a16="http://schemas.microsoft.com/office/drawing/2014/main" id="{C23FFFA6-A824-4530-97F7-DEB6224A68C4}"/>
            </a:ext>
          </a:extLst>
        </xdr:cNvPr>
        <xdr:cNvSpPr/>
      </xdr:nvSpPr>
      <xdr:spPr>
        <a:xfrm>
          <a:off x="22110700" y="1803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818" name="フローチャート: 判断 817">
          <a:extLst>
            <a:ext uri="{FF2B5EF4-FFF2-40B4-BE49-F238E27FC236}">
              <a16:creationId xmlns:a16="http://schemas.microsoft.com/office/drawing/2014/main" id="{63685955-E704-4B5D-8F48-79F608B44016}"/>
            </a:ext>
          </a:extLst>
        </xdr:cNvPr>
        <xdr:cNvSpPr/>
      </xdr:nvSpPr>
      <xdr:spPr>
        <a:xfrm>
          <a:off x="21272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819" name="フローチャート: 判断 818">
          <a:extLst>
            <a:ext uri="{FF2B5EF4-FFF2-40B4-BE49-F238E27FC236}">
              <a16:creationId xmlns:a16="http://schemas.microsoft.com/office/drawing/2014/main" id="{38A90827-88BF-4E07-8366-55CF5DA58AA3}"/>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820" name="フローチャート: 判断 819">
          <a:extLst>
            <a:ext uri="{FF2B5EF4-FFF2-40B4-BE49-F238E27FC236}">
              <a16:creationId xmlns:a16="http://schemas.microsoft.com/office/drawing/2014/main" id="{BD3CD9EB-EE1A-4DBC-91F5-84DB9F67FA2E}"/>
            </a:ext>
          </a:extLst>
        </xdr:cNvPr>
        <xdr:cNvSpPr/>
      </xdr:nvSpPr>
      <xdr:spPr>
        <a:xfrm>
          <a:off x="19494500" y="1806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109982</xdr:rowOff>
    </xdr:from>
    <xdr:to>
      <xdr:col>98</xdr:col>
      <xdr:colOff>38100</xdr:colOff>
      <xdr:row>106</xdr:row>
      <xdr:rowOff>40132</xdr:rowOff>
    </xdr:to>
    <xdr:sp macro="" textlink="">
      <xdr:nvSpPr>
        <xdr:cNvPr id="821" name="フローチャート: 判断 820">
          <a:extLst>
            <a:ext uri="{FF2B5EF4-FFF2-40B4-BE49-F238E27FC236}">
              <a16:creationId xmlns:a16="http://schemas.microsoft.com/office/drawing/2014/main" id="{CFA407A8-DC68-4FC1-9637-FE00236695D9}"/>
            </a:ext>
          </a:extLst>
        </xdr:cNvPr>
        <xdr:cNvSpPr/>
      </xdr:nvSpPr>
      <xdr:spPr>
        <a:xfrm>
          <a:off x="18605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305ED669-24DC-47F7-8E58-7B4DC8C40A9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17F1EE94-3060-4997-9871-657D6B76C49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73373018-6B47-415C-9FEE-BEE9A978485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3DD84010-F759-47F4-BAD8-64BEC1265E4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BAC20A9A-6548-4652-BD20-5E742260AEE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55118</xdr:rowOff>
    </xdr:from>
    <xdr:to>
      <xdr:col>116</xdr:col>
      <xdr:colOff>114300</xdr:colOff>
      <xdr:row>101</xdr:row>
      <xdr:rowOff>156718</xdr:rowOff>
    </xdr:to>
    <xdr:sp macro="" textlink="">
      <xdr:nvSpPr>
        <xdr:cNvPr id="827" name="楕円 826">
          <a:extLst>
            <a:ext uri="{FF2B5EF4-FFF2-40B4-BE49-F238E27FC236}">
              <a16:creationId xmlns:a16="http://schemas.microsoft.com/office/drawing/2014/main" id="{E7DF563E-45E2-46CD-A261-73F2476CAAC6}"/>
            </a:ext>
          </a:extLst>
        </xdr:cNvPr>
        <xdr:cNvSpPr/>
      </xdr:nvSpPr>
      <xdr:spPr>
        <a:xfrm>
          <a:off x="22110700" y="1737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77995</xdr:rowOff>
    </xdr:from>
    <xdr:ext cx="469744" cy="259045"/>
    <xdr:sp macro="" textlink="">
      <xdr:nvSpPr>
        <xdr:cNvPr id="828" name="【庁舎】&#10;一人当たり面積該当値テキスト">
          <a:extLst>
            <a:ext uri="{FF2B5EF4-FFF2-40B4-BE49-F238E27FC236}">
              <a16:creationId xmlns:a16="http://schemas.microsoft.com/office/drawing/2014/main" id="{2C22D73E-4298-41AD-B999-5E1760A9C32F}"/>
            </a:ext>
          </a:extLst>
        </xdr:cNvPr>
        <xdr:cNvSpPr txBox="1"/>
      </xdr:nvSpPr>
      <xdr:spPr>
        <a:xfrm>
          <a:off x="22199600" y="1722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64263</xdr:rowOff>
    </xdr:from>
    <xdr:to>
      <xdr:col>112</xdr:col>
      <xdr:colOff>38100</xdr:colOff>
      <xdr:row>101</xdr:row>
      <xdr:rowOff>165863</xdr:rowOff>
    </xdr:to>
    <xdr:sp macro="" textlink="">
      <xdr:nvSpPr>
        <xdr:cNvPr id="829" name="楕円 828">
          <a:extLst>
            <a:ext uri="{FF2B5EF4-FFF2-40B4-BE49-F238E27FC236}">
              <a16:creationId xmlns:a16="http://schemas.microsoft.com/office/drawing/2014/main" id="{04AC8B42-CA96-49C6-8906-69DD61D3CD5E}"/>
            </a:ext>
          </a:extLst>
        </xdr:cNvPr>
        <xdr:cNvSpPr/>
      </xdr:nvSpPr>
      <xdr:spPr>
        <a:xfrm>
          <a:off x="21272500" y="1738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105918</xdr:rowOff>
    </xdr:from>
    <xdr:to>
      <xdr:col>116</xdr:col>
      <xdr:colOff>63500</xdr:colOff>
      <xdr:row>101</xdr:row>
      <xdr:rowOff>115063</xdr:rowOff>
    </xdr:to>
    <xdr:cxnSp macro="">
      <xdr:nvCxnSpPr>
        <xdr:cNvPr id="830" name="直線コネクタ 829">
          <a:extLst>
            <a:ext uri="{FF2B5EF4-FFF2-40B4-BE49-F238E27FC236}">
              <a16:creationId xmlns:a16="http://schemas.microsoft.com/office/drawing/2014/main" id="{23620A78-F9E8-4718-93F6-3894441A111C}"/>
            </a:ext>
          </a:extLst>
        </xdr:cNvPr>
        <xdr:cNvCxnSpPr/>
      </xdr:nvCxnSpPr>
      <xdr:spPr>
        <a:xfrm flipV="1">
          <a:off x="21323300" y="17422368"/>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73406</xdr:rowOff>
    </xdr:from>
    <xdr:to>
      <xdr:col>107</xdr:col>
      <xdr:colOff>101600</xdr:colOff>
      <xdr:row>102</xdr:row>
      <xdr:rowOff>3556</xdr:rowOff>
    </xdr:to>
    <xdr:sp macro="" textlink="">
      <xdr:nvSpPr>
        <xdr:cNvPr id="831" name="楕円 830">
          <a:extLst>
            <a:ext uri="{FF2B5EF4-FFF2-40B4-BE49-F238E27FC236}">
              <a16:creationId xmlns:a16="http://schemas.microsoft.com/office/drawing/2014/main" id="{8ABCCDB3-05A7-4258-92A4-62537AB3C099}"/>
            </a:ext>
          </a:extLst>
        </xdr:cNvPr>
        <xdr:cNvSpPr/>
      </xdr:nvSpPr>
      <xdr:spPr>
        <a:xfrm>
          <a:off x="20383500" y="1738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115063</xdr:rowOff>
    </xdr:from>
    <xdr:to>
      <xdr:col>111</xdr:col>
      <xdr:colOff>177800</xdr:colOff>
      <xdr:row>101</xdr:row>
      <xdr:rowOff>124206</xdr:rowOff>
    </xdr:to>
    <xdr:cxnSp macro="">
      <xdr:nvCxnSpPr>
        <xdr:cNvPr id="832" name="直線コネクタ 831">
          <a:extLst>
            <a:ext uri="{FF2B5EF4-FFF2-40B4-BE49-F238E27FC236}">
              <a16:creationId xmlns:a16="http://schemas.microsoft.com/office/drawing/2014/main" id="{69BF6FB0-71D5-4D70-9D13-7EA4C529945D}"/>
            </a:ext>
          </a:extLst>
        </xdr:cNvPr>
        <xdr:cNvCxnSpPr/>
      </xdr:nvCxnSpPr>
      <xdr:spPr>
        <a:xfrm flipV="1">
          <a:off x="20434300" y="17431513"/>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77978</xdr:rowOff>
    </xdr:from>
    <xdr:to>
      <xdr:col>102</xdr:col>
      <xdr:colOff>165100</xdr:colOff>
      <xdr:row>102</xdr:row>
      <xdr:rowOff>8128</xdr:rowOff>
    </xdr:to>
    <xdr:sp macro="" textlink="">
      <xdr:nvSpPr>
        <xdr:cNvPr id="833" name="楕円 832">
          <a:extLst>
            <a:ext uri="{FF2B5EF4-FFF2-40B4-BE49-F238E27FC236}">
              <a16:creationId xmlns:a16="http://schemas.microsoft.com/office/drawing/2014/main" id="{F6033664-AF71-4396-9B9C-3F84B82EC045}"/>
            </a:ext>
          </a:extLst>
        </xdr:cNvPr>
        <xdr:cNvSpPr/>
      </xdr:nvSpPr>
      <xdr:spPr>
        <a:xfrm>
          <a:off x="19494500" y="1739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124206</xdr:rowOff>
    </xdr:from>
    <xdr:to>
      <xdr:col>107</xdr:col>
      <xdr:colOff>50800</xdr:colOff>
      <xdr:row>101</xdr:row>
      <xdr:rowOff>128778</xdr:rowOff>
    </xdr:to>
    <xdr:cxnSp macro="">
      <xdr:nvCxnSpPr>
        <xdr:cNvPr id="834" name="直線コネクタ 833">
          <a:extLst>
            <a:ext uri="{FF2B5EF4-FFF2-40B4-BE49-F238E27FC236}">
              <a16:creationId xmlns:a16="http://schemas.microsoft.com/office/drawing/2014/main" id="{EA7E201F-25D7-4B77-8885-4DE506291C87}"/>
            </a:ext>
          </a:extLst>
        </xdr:cNvPr>
        <xdr:cNvCxnSpPr/>
      </xdr:nvCxnSpPr>
      <xdr:spPr>
        <a:xfrm flipV="1">
          <a:off x="19545300" y="174406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91694</xdr:rowOff>
    </xdr:from>
    <xdr:to>
      <xdr:col>98</xdr:col>
      <xdr:colOff>38100</xdr:colOff>
      <xdr:row>102</xdr:row>
      <xdr:rowOff>21844</xdr:rowOff>
    </xdr:to>
    <xdr:sp macro="" textlink="">
      <xdr:nvSpPr>
        <xdr:cNvPr id="835" name="楕円 834">
          <a:extLst>
            <a:ext uri="{FF2B5EF4-FFF2-40B4-BE49-F238E27FC236}">
              <a16:creationId xmlns:a16="http://schemas.microsoft.com/office/drawing/2014/main" id="{4AD33815-CB4F-41A8-BD29-40237C2DBB63}"/>
            </a:ext>
          </a:extLst>
        </xdr:cNvPr>
        <xdr:cNvSpPr/>
      </xdr:nvSpPr>
      <xdr:spPr>
        <a:xfrm>
          <a:off x="18605500" y="1740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128778</xdr:rowOff>
    </xdr:from>
    <xdr:to>
      <xdr:col>102</xdr:col>
      <xdr:colOff>114300</xdr:colOff>
      <xdr:row>101</xdr:row>
      <xdr:rowOff>142494</xdr:rowOff>
    </xdr:to>
    <xdr:cxnSp macro="">
      <xdr:nvCxnSpPr>
        <xdr:cNvPr id="836" name="直線コネクタ 835">
          <a:extLst>
            <a:ext uri="{FF2B5EF4-FFF2-40B4-BE49-F238E27FC236}">
              <a16:creationId xmlns:a16="http://schemas.microsoft.com/office/drawing/2014/main" id="{6517E8AA-744F-4EAB-AE2E-619E97C467CD}"/>
            </a:ext>
          </a:extLst>
        </xdr:cNvPr>
        <xdr:cNvCxnSpPr/>
      </xdr:nvCxnSpPr>
      <xdr:spPr>
        <a:xfrm flipV="1">
          <a:off x="18656300" y="174452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3827</xdr:rowOff>
    </xdr:from>
    <xdr:ext cx="469744" cy="259045"/>
    <xdr:sp macro="" textlink="">
      <xdr:nvSpPr>
        <xdr:cNvPr id="837" name="n_1aveValue【庁舎】&#10;一人当たり面積">
          <a:extLst>
            <a:ext uri="{FF2B5EF4-FFF2-40B4-BE49-F238E27FC236}">
              <a16:creationId xmlns:a16="http://schemas.microsoft.com/office/drawing/2014/main" id="{E35C5103-530B-45FA-A85A-459B1B435DE4}"/>
            </a:ext>
          </a:extLst>
        </xdr:cNvPr>
        <xdr:cNvSpPr txBox="1"/>
      </xdr:nvSpPr>
      <xdr:spPr>
        <a:xfrm>
          <a:off x="210757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838" name="n_2aveValue【庁舎】&#10;一人当たり面積">
          <a:extLst>
            <a:ext uri="{FF2B5EF4-FFF2-40B4-BE49-F238E27FC236}">
              <a16:creationId xmlns:a16="http://schemas.microsoft.com/office/drawing/2014/main" id="{7985E69E-EA53-4682-BE6B-2AB793E67296}"/>
            </a:ext>
          </a:extLst>
        </xdr:cNvPr>
        <xdr:cNvSpPr txBox="1"/>
      </xdr:nvSpPr>
      <xdr:spPr>
        <a:xfrm>
          <a:off x="20199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156990</xdr:rowOff>
    </xdr:from>
    <xdr:ext cx="469744" cy="259045"/>
    <xdr:sp macro="" textlink="">
      <xdr:nvSpPr>
        <xdr:cNvPr id="839" name="n_3aveValue【庁舎】&#10;一人当たり面積">
          <a:extLst>
            <a:ext uri="{FF2B5EF4-FFF2-40B4-BE49-F238E27FC236}">
              <a16:creationId xmlns:a16="http://schemas.microsoft.com/office/drawing/2014/main" id="{37CEEE74-3686-42F0-BA5D-C59BD4745A0C}"/>
            </a:ext>
          </a:extLst>
        </xdr:cNvPr>
        <xdr:cNvSpPr txBox="1"/>
      </xdr:nvSpPr>
      <xdr:spPr>
        <a:xfrm>
          <a:off x="19310427" y="1815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31259</xdr:rowOff>
    </xdr:from>
    <xdr:ext cx="469744" cy="259045"/>
    <xdr:sp macro="" textlink="">
      <xdr:nvSpPr>
        <xdr:cNvPr id="840" name="n_4aveValue【庁舎】&#10;一人当たり面積">
          <a:extLst>
            <a:ext uri="{FF2B5EF4-FFF2-40B4-BE49-F238E27FC236}">
              <a16:creationId xmlns:a16="http://schemas.microsoft.com/office/drawing/2014/main" id="{4AD073B8-10E9-4B0A-A5C2-FDF640978438}"/>
            </a:ext>
          </a:extLst>
        </xdr:cNvPr>
        <xdr:cNvSpPr txBox="1"/>
      </xdr:nvSpPr>
      <xdr:spPr>
        <a:xfrm>
          <a:off x="18421427" y="1820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10940</xdr:rowOff>
    </xdr:from>
    <xdr:ext cx="469744" cy="259045"/>
    <xdr:sp macro="" textlink="">
      <xdr:nvSpPr>
        <xdr:cNvPr id="841" name="n_1mainValue【庁舎】&#10;一人当たり面積">
          <a:extLst>
            <a:ext uri="{FF2B5EF4-FFF2-40B4-BE49-F238E27FC236}">
              <a16:creationId xmlns:a16="http://schemas.microsoft.com/office/drawing/2014/main" id="{3E477CC5-CFDE-443A-A098-1443921AB7E5}"/>
            </a:ext>
          </a:extLst>
        </xdr:cNvPr>
        <xdr:cNvSpPr txBox="1"/>
      </xdr:nvSpPr>
      <xdr:spPr>
        <a:xfrm>
          <a:off x="21075727" y="1715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20083</xdr:rowOff>
    </xdr:from>
    <xdr:ext cx="469744" cy="259045"/>
    <xdr:sp macro="" textlink="">
      <xdr:nvSpPr>
        <xdr:cNvPr id="842" name="n_2mainValue【庁舎】&#10;一人当たり面積">
          <a:extLst>
            <a:ext uri="{FF2B5EF4-FFF2-40B4-BE49-F238E27FC236}">
              <a16:creationId xmlns:a16="http://schemas.microsoft.com/office/drawing/2014/main" id="{AB5FB174-9F2A-4266-8148-864B3BBAED5C}"/>
            </a:ext>
          </a:extLst>
        </xdr:cNvPr>
        <xdr:cNvSpPr txBox="1"/>
      </xdr:nvSpPr>
      <xdr:spPr>
        <a:xfrm>
          <a:off x="20199427" y="1716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24655</xdr:rowOff>
    </xdr:from>
    <xdr:ext cx="469744" cy="259045"/>
    <xdr:sp macro="" textlink="">
      <xdr:nvSpPr>
        <xdr:cNvPr id="843" name="n_3mainValue【庁舎】&#10;一人当たり面積">
          <a:extLst>
            <a:ext uri="{FF2B5EF4-FFF2-40B4-BE49-F238E27FC236}">
              <a16:creationId xmlns:a16="http://schemas.microsoft.com/office/drawing/2014/main" id="{30357E94-F10B-4E1B-B77C-FDD497B95B59}"/>
            </a:ext>
          </a:extLst>
        </xdr:cNvPr>
        <xdr:cNvSpPr txBox="1"/>
      </xdr:nvSpPr>
      <xdr:spPr>
        <a:xfrm>
          <a:off x="19310427" y="1716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38371</xdr:rowOff>
    </xdr:from>
    <xdr:ext cx="469744" cy="259045"/>
    <xdr:sp macro="" textlink="">
      <xdr:nvSpPr>
        <xdr:cNvPr id="844" name="n_4mainValue【庁舎】&#10;一人当たり面積">
          <a:extLst>
            <a:ext uri="{FF2B5EF4-FFF2-40B4-BE49-F238E27FC236}">
              <a16:creationId xmlns:a16="http://schemas.microsoft.com/office/drawing/2014/main" id="{F382B802-1FDD-4E8E-8B21-0EA6C5B613D0}"/>
            </a:ext>
          </a:extLst>
        </xdr:cNvPr>
        <xdr:cNvSpPr txBox="1"/>
      </xdr:nvSpPr>
      <xdr:spPr>
        <a:xfrm>
          <a:off x="18421427" y="1718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a:extLst>
            <a:ext uri="{FF2B5EF4-FFF2-40B4-BE49-F238E27FC236}">
              <a16:creationId xmlns:a16="http://schemas.microsoft.com/office/drawing/2014/main" id="{5FCF08D1-9415-4D8C-91C9-A5C045AA5FD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a:extLst>
            <a:ext uri="{FF2B5EF4-FFF2-40B4-BE49-F238E27FC236}">
              <a16:creationId xmlns:a16="http://schemas.microsoft.com/office/drawing/2014/main" id="{037D9B1A-C645-4C7B-A2DD-C6C6000F06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a:extLst>
            <a:ext uri="{FF2B5EF4-FFF2-40B4-BE49-F238E27FC236}">
              <a16:creationId xmlns:a16="http://schemas.microsoft.com/office/drawing/2014/main" id="{CFBC0F92-4C5D-4CBA-82F6-70462BDB98D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有形固定資産減価償却率は、類似団体と比較して高い水準にある。なかでも</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体育館・プール</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の有形固定資産減価償却率が高い。資産の老朽化が進むと、潜在化している更新費用などの将来負担が増加していく事から、社会情勢等に合わせて公共施設を適正に管理していく必要がある。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また、類似団体と比較して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一般廃棄物処理施設</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一人当たり有形固定資産（償却資産）額が低いが、一部事務組合・広域連合が所有する資産が含まれていないことが要因であると考えられる。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68289174</v>
      </c>
      <c r="BO4" s="485"/>
      <c r="BP4" s="485"/>
      <c r="BQ4" s="485"/>
      <c r="BR4" s="485"/>
      <c r="BS4" s="485"/>
      <c r="BT4" s="485"/>
      <c r="BU4" s="486"/>
      <c r="BV4" s="484">
        <v>63602821</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8.1999999999999993</v>
      </c>
      <c r="CU4" s="625"/>
      <c r="CV4" s="625"/>
      <c r="CW4" s="625"/>
      <c r="CX4" s="625"/>
      <c r="CY4" s="625"/>
      <c r="CZ4" s="625"/>
      <c r="DA4" s="626"/>
      <c r="DB4" s="624">
        <v>7.7</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64931810</v>
      </c>
      <c r="BO5" s="456"/>
      <c r="BP5" s="456"/>
      <c r="BQ5" s="456"/>
      <c r="BR5" s="456"/>
      <c r="BS5" s="456"/>
      <c r="BT5" s="456"/>
      <c r="BU5" s="457"/>
      <c r="BV5" s="455">
        <v>60614035</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92.9</v>
      </c>
      <c r="CU5" s="453"/>
      <c r="CV5" s="453"/>
      <c r="CW5" s="453"/>
      <c r="CX5" s="453"/>
      <c r="CY5" s="453"/>
      <c r="CZ5" s="453"/>
      <c r="DA5" s="454"/>
      <c r="DB5" s="452">
        <v>92.6</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3357364</v>
      </c>
      <c r="BO6" s="456"/>
      <c r="BP6" s="456"/>
      <c r="BQ6" s="456"/>
      <c r="BR6" s="456"/>
      <c r="BS6" s="456"/>
      <c r="BT6" s="456"/>
      <c r="BU6" s="457"/>
      <c r="BV6" s="455">
        <v>2988786</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93.3</v>
      </c>
      <c r="CU6" s="599"/>
      <c r="CV6" s="599"/>
      <c r="CW6" s="599"/>
      <c r="CX6" s="599"/>
      <c r="CY6" s="599"/>
      <c r="CZ6" s="599"/>
      <c r="DA6" s="600"/>
      <c r="DB6" s="598">
        <v>93.5</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618586</v>
      </c>
      <c r="BO7" s="456"/>
      <c r="BP7" s="456"/>
      <c r="BQ7" s="456"/>
      <c r="BR7" s="456"/>
      <c r="BS7" s="456"/>
      <c r="BT7" s="456"/>
      <c r="BU7" s="457"/>
      <c r="BV7" s="455">
        <v>476334</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33278403</v>
      </c>
      <c r="CU7" s="456"/>
      <c r="CV7" s="456"/>
      <c r="CW7" s="456"/>
      <c r="CX7" s="456"/>
      <c r="CY7" s="456"/>
      <c r="CZ7" s="456"/>
      <c r="DA7" s="457"/>
      <c r="DB7" s="455">
        <v>32498215</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2738778</v>
      </c>
      <c r="BO8" s="456"/>
      <c r="BP8" s="456"/>
      <c r="BQ8" s="456"/>
      <c r="BR8" s="456"/>
      <c r="BS8" s="456"/>
      <c r="BT8" s="456"/>
      <c r="BU8" s="457"/>
      <c r="BV8" s="455">
        <v>2512452</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0.8</v>
      </c>
      <c r="CU8" s="559"/>
      <c r="CV8" s="559"/>
      <c r="CW8" s="559"/>
      <c r="CX8" s="559"/>
      <c r="CY8" s="559"/>
      <c r="CZ8" s="559"/>
      <c r="DA8" s="560"/>
      <c r="DB8" s="558">
        <v>0.8</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138613</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110</v>
      </c>
      <c r="AV9" s="514"/>
      <c r="AW9" s="514"/>
      <c r="AX9" s="514"/>
      <c r="AY9" s="469" t="s">
        <v>111</v>
      </c>
      <c r="AZ9" s="470"/>
      <c r="BA9" s="470"/>
      <c r="BB9" s="470"/>
      <c r="BC9" s="470"/>
      <c r="BD9" s="470"/>
      <c r="BE9" s="470"/>
      <c r="BF9" s="470"/>
      <c r="BG9" s="470"/>
      <c r="BH9" s="470"/>
      <c r="BI9" s="470"/>
      <c r="BJ9" s="470"/>
      <c r="BK9" s="470"/>
      <c r="BL9" s="470"/>
      <c r="BM9" s="471"/>
      <c r="BN9" s="455">
        <v>226326</v>
      </c>
      <c r="BO9" s="456"/>
      <c r="BP9" s="456"/>
      <c r="BQ9" s="456"/>
      <c r="BR9" s="456"/>
      <c r="BS9" s="456"/>
      <c r="BT9" s="456"/>
      <c r="BU9" s="457"/>
      <c r="BV9" s="455">
        <v>-927410</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12.6</v>
      </c>
      <c r="CU9" s="453"/>
      <c r="CV9" s="453"/>
      <c r="CW9" s="453"/>
      <c r="CX9" s="453"/>
      <c r="CY9" s="453"/>
      <c r="CZ9" s="453"/>
      <c r="DA9" s="454"/>
      <c r="DB9" s="452">
        <v>13.3</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140303</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1264489</v>
      </c>
      <c r="BO10" s="456"/>
      <c r="BP10" s="456"/>
      <c r="BQ10" s="456"/>
      <c r="BR10" s="456"/>
      <c r="BS10" s="456"/>
      <c r="BT10" s="456"/>
      <c r="BU10" s="457"/>
      <c r="BV10" s="455">
        <v>1857981</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137978</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2043383</v>
      </c>
      <c r="BO12" s="456"/>
      <c r="BP12" s="456"/>
      <c r="BQ12" s="456"/>
      <c r="BR12" s="456"/>
      <c r="BS12" s="456"/>
      <c r="BT12" s="456"/>
      <c r="BU12" s="457"/>
      <c r="BV12" s="455">
        <v>2338842</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131730</v>
      </c>
      <c r="S13" s="543"/>
      <c r="T13" s="543"/>
      <c r="U13" s="543"/>
      <c r="V13" s="544"/>
      <c r="W13" s="545" t="s">
        <v>131</v>
      </c>
      <c r="X13" s="441"/>
      <c r="Y13" s="441"/>
      <c r="Z13" s="441"/>
      <c r="AA13" s="441"/>
      <c r="AB13" s="442"/>
      <c r="AC13" s="408">
        <v>1090</v>
      </c>
      <c r="AD13" s="409"/>
      <c r="AE13" s="409"/>
      <c r="AF13" s="409"/>
      <c r="AG13" s="410"/>
      <c r="AH13" s="408">
        <v>1365</v>
      </c>
      <c r="AI13" s="409"/>
      <c r="AJ13" s="409"/>
      <c r="AK13" s="409"/>
      <c r="AL13" s="468"/>
      <c r="AM13" s="512" t="s">
        <v>132</v>
      </c>
      <c r="AN13" s="412"/>
      <c r="AO13" s="412"/>
      <c r="AP13" s="412"/>
      <c r="AQ13" s="412"/>
      <c r="AR13" s="412"/>
      <c r="AS13" s="412"/>
      <c r="AT13" s="413"/>
      <c r="AU13" s="513" t="s">
        <v>110</v>
      </c>
      <c r="AV13" s="514"/>
      <c r="AW13" s="514"/>
      <c r="AX13" s="514"/>
      <c r="AY13" s="469" t="s">
        <v>133</v>
      </c>
      <c r="AZ13" s="470"/>
      <c r="BA13" s="470"/>
      <c r="BB13" s="470"/>
      <c r="BC13" s="470"/>
      <c r="BD13" s="470"/>
      <c r="BE13" s="470"/>
      <c r="BF13" s="470"/>
      <c r="BG13" s="470"/>
      <c r="BH13" s="470"/>
      <c r="BI13" s="470"/>
      <c r="BJ13" s="470"/>
      <c r="BK13" s="470"/>
      <c r="BL13" s="470"/>
      <c r="BM13" s="471"/>
      <c r="BN13" s="455">
        <v>-552568</v>
      </c>
      <c r="BO13" s="456"/>
      <c r="BP13" s="456"/>
      <c r="BQ13" s="456"/>
      <c r="BR13" s="456"/>
      <c r="BS13" s="456"/>
      <c r="BT13" s="456"/>
      <c r="BU13" s="457"/>
      <c r="BV13" s="455">
        <v>-1408271</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6.8</v>
      </c>
      <c r="CU13" s="453"/>
      <c r="CV13" s="453"/>
      <c r="CW13" s="453"/>
      <c r="CX13" s="453"/>
      <c r="CY13" s="453"/>
      <c r="CZ13" s="453"/>
      <c r="DA13" s="454"/>
      <c r="DB13" s="452">
        <v>7.2</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138963</v>
      </c>
      <c r="S14" s="543"/>
      <c r="T14" s="543"/>
      <c r="U14" s="543"/>
      <c r="V14" s="544"/>
      <c r="W14" s="546"/>
      <c r="X14" s="444"/>
      <c r="Y14" s="444"/>
      <c r="Z14" s="444"/>
      <c r="AA14" s="444"/>
      <c r="AB14" s="445"/>
      <c r="AC14" s="535">
        <v>1.6</v>
      </c>
      <c r="AD14" s="536"/>
      <c r="AE14" s="536"/>
      <c r="AF14" s="536"/>
      <c r="AG14" s="537"/>
      <c r="AH14" s="535">
        <v>2</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37.9</v>
      </c>
      <c r="CU14" s="553"/>
      <c r="CV14" s="553"/>
      <c r="CW14" s="553"/>
      <c r="CX14" s="553"/>
      <c r="CY14" s="553"/>
      <c r="CZ14" s="553"/>
      <c r="DA14" s="554"/>
      <c r="DB14" s="552">
        <v>36.4</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133217</v>
      </c>
      <c r="S15" s="543"/>
      <c r="T15" s="543"/>
      <c r="U15" s="543"/>
      <c r="V15" s="544"/>
      <c r="W15" s="545" t="s">
        <v>137</v>
      </c>
      <c r="X15" s="441"/>
      <c r="Y15" s="441"/>
      <c r="Z15" s="441"/>
      <c r="AA15" s="441"/>
      <c r="AB15" s="442"/>
      <c r="AC15" s="408">
        <v>22211</v>
      </c>
      <c r="AD15" s="409"/>
      <c r="AE15" s="409"/>
      <c r="AF15" s="409"/>
      <c r="AG15" s="410"/>
      <c r="AH15" s="408">
        <v>22569</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21564477</v>
      </c>
      <c r="BO15" s="485"/>
      <c r="BP15" s="485"/>
      <c r="BQ15" s="485"/>
      <c r="BR15" s="485"/>
      <c r="BS15" s="485"/>
      <c r="BT15" s="485"/>
      <c r="BU15" s="486"/>
      <c r="BV15" s="484">
        <v>21126915</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33.6</v>
      </c>
      <c r="AD16" s="536"/>
      <c r="AE16" s="536"/>
      <c r="AF16" s="536"/>
      <c r="AG16" s="537"/>
      <c r="AH16" s="535">
        <v>33.5</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27030727</v>
      </c>
      <c r="BO16" s="456"/>
      <c r="BP16" s="456"/>
      <c r="BQ16" s="456"/>
      <c r="BR16" s="456"/>
      <c r="BS16" s="456"/>
      <c r="BT16" s="456"/>
      <c r="BU16" s="457"/>
      <c r="BV16" s="455">
        <v>26223713</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42809</v>
      </c>
      <c r="AD17" s="409"/>
      <c r="AE17" s="409"/>
      <c r="AF17" s="409"/>
      <c r="AG17" s="410"/>
      <c r="AH17" s="408">
        <v>43376</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27699416</v>
      </c>
      <c r="BO17" s="456"/>
      <c r="BP17" s="456"/>
      <c r="BQ17" s="456"/>
      <c r="BR17" s="456"/>
      <c r="BS17" s="456"/>
      <c r="BT17" s="456"/>
      <c r="BU17" s="457"/>
      <c r="BV17" s="455">
        <v>27047625</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136.65</v>
      </c>
      <c r="M18" s="508"/>
      <c r="N18" s="508"/>
      <c r="O18" s="508"/>
      <c r="P18" s="508"/>
      <c r="Q18" s="508"/>
      <c r="R18" s="509"/>
      <c r="S18" s="509"/>
      <c r="T18" s="509"/>
      <c r="U18" s="509"/>
      <c r="V18" s="510"/>
      <c r="W18" s="526"/>
      <c r="X18" s="527"/>
      <c r="Y18" s="527"/>
      <c r="Z18" s="527"/>
      <c r="AA18" s="527"/>
      <c r="AB18" s="551"/>
      <c r="AC18" s="425">
        <v>64.8</v>
      </c>
      <c r="AD18" s="426"/>
      <c r="AE18" s="426"/>
      <c r="AF18" s="426"/>
      <c r="AG18" s="511"/>
      <c r="AH18" s="425">
        <v>64.400000000000006</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31409664</v>
      </c>
      <c r="BO18" s="456"/>
      <c r="BP18" s="456"/>
      <c r="BQ18" s="456"/>
      <c r="BR18" s="456"/>
      <c r="BS18" s="456"/>
      <c r="BT18" s="456"/>
      <c r="BU18" s="457"/>
      <c r="BV18" s="455">
        <v>30356894</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1014</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43015365</v>
      </c>
      <c r="BO19" s="456"/>
      <c r="BP19" s="456"/>
      <c r="BQ19" s="456"/>
      <c r="BR19" s="456"/>
      <c r="BS19" s="456"/>
      <c r="BT19" s="456"/>
      <c r="BU19" s="457"/>
      <c r="BV19" s="455">
        <v>42774534</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56362</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63154959</v>
      </c>
      <c r="BO22" s="485"/>
      <c r="BP22" s="485"/>
      <c r="BQ22" s="485"/>
      <c r="BR22" s="485"/>
      <c r="BS22" s="485"/>
      <c r="BT22" s="485"/>
      <c r="BU22" s="486"/>
      <c r="BV22" s="484">
        <v>62821648</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40045711</v>
      </c>
      <c r="BO23" s="456"/>
      <c r="BP23" s="456"/>
      <c r="BQ23" s="456"/>
      <c r="BR23" s="456"/>
      <c r="BS23" s="456"/>
      <c r="BT23" s="456"/>
      <c r="BU23" s="457"/>
      <c r="BV23" s="455">
        <v>43225142</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10280</v>
      </c>
      <c r="R24" s="409"/>
      <c r="S24" s="409"/>
      <c r="T24" s="409"/>
      <c r="U24" s="409"/>
      <c r="V24" s="410"/>
      <c r="W24" s="498"/>
      <c r="X24" s="435"/>
      <c r="Y24" s="436"/>
      <c r="Z24" s="411" t="s">
        <v>162</v>
      </c>
      <c r="AA24" s="412"/>
      <c r="AB24" s="412"/>
      <c r="AC24" s="412"/>
      <c r="AD24" s="412"/>
      <c r="AE24" s="412"/>
      <c r="AF24" s="412"/>
      <c r="AG24" s="413"/>
      <c r="AH24" s="408">
        <v>939</v>
      </c>
      <c r="AI24" s="409"/>
      <c r="AJ24" s="409"/>
      <c r="AK24" s="409"/>
      <c r="AL24" s="410"/>
      <c r="AM24" s="408">
        <v>3044238</v>
      </c>
      <c r="AN24" s="409"/>
      <c r="AO24" s="409"/>
      <c r="AP24" s="409"/>
      <c r="AQ24" s="409"/>
      <c r="AR24" s="410"/>
      <c r="AS24" s="408">
        <v>3242</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41935923</v>
      </c>
      <c r="BO24" s="456"/>
      <c r="BP24" s="456"/>
      <c r="BQ24" s="456"/>
      <c r="BR24" s="456"/>
      <c r="BS24" s="456"/>
      <c r="BT24" s="456"/>
      <c r="BU24" s="457"/>
      <c r="BV24" s="455">
        <v>39963202</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2</v>
      </c>
      <c r="M25" s="409"/>
      <c r="N25" s="409"/>
      <c r="O25" s="409"/>
      <c r="P25" s="410"/>
      <c r="Q25" s="408">
        <v>7810</v>
      </c>
      <c r="R25" s="409"/>
      <c r="S25" s="409"/>
      <c r="T25" s="409"/>
      <c r="U25" s="409"/>
      <c r="V25" s="410"/>
      <c r="W25" s="498"/>
      <c r="X25" s="435"/>
      <c r="Y25" s="436"/>
      <c r="Z25" s="411" t="s">
        <v>165</v>
      </c>
      <c r="AA25" s="412"/>
      <c r="AB25" s="412"/>
      <c r="AC25" s="412"/>
      <c r="AD25" s="412"/>
      <c r="AE25" s="412"/>
      <c r="AF25" s="412"/>
      <c r="AG25" s="413"/>
      <c r="AH25" s="408">
        <v>248</v>
      </c>
      <c r="AI25" s="409"/>
      <c r="AJ25" s="409"/>
      <c r="AK25" s="409"/>
      <c r="AL25" s="410"/>
      <c r="AM25" s="408">
        <v>809472</v>
      </c>
      <c r="AN25" s="409"/>
      <c r="AO25" s="409"/>
      <c r="AP25" s="409"/>
      <c r="AQ25" s="409"/>
      <c r="AR25" s="410"/>
      <c r="AS25" s="408">
        <v>3264</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16990109</v>
      </c>
      <c r="BO25" s="485"/>
      <c r="BP25" s="485"/>
      <c r="BQ25" s="485"/>
      <c r="BR25" s="485"/>
      <c r="BS25" s="485"/>
      <c r="BT25" s="485"/>
      <c r="BU25" s="486"/>
      <c r="BV25" s="484">
        <v>11837142</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6420</v>
      </c>
      <c r="R26" s="409"/>
      <c r="S26" s="409"/>
      <c r="T26" s="409"/>
      <c r="U26" s="409"/>
      <c r="V26" s="410"/>
      <c r="W26" s="498"/>
      <c r="X26" s="435"/>
      <c r="Y26" s="436"/>
      <c r="Z26" s="411" t="s">
        <v>168</v>
      </c>
      <c r="AA26" s="466"/>
      <c r="AB26" s="466"/>
      <c r="AC26" s="466"/>
      <c r="AD26" s="466"/>
      <c r="AE26" s="466"/>
      <c r="AF26" s="466"/>
      <c r="AG26" s="467"/>
      <c r="AH26" s="408">
        <v>27</v>
      </c>
      <c r="AI26" s="409"/>
      <c r="AJ26" s="409"/>
      <c r="AK26" s="409"/>
      <c r="AL26" s="410"/>
      <c r="AM26" s="408">
        <v>81243</v>
      </c>
      <c r="AN26" s="409"/>
      <c r="AO26" s="409"/>
      <c r="AP26" s="409"/>
      <c r="AQ26" s="409"/>
      <c r="AR26" s="410"/>
      <c r="AS26" s="408">
        <v>3009</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5900</v>
      </c>
      <c r="R27" s="409"/>
      <c r="S27" s="409"/>
      <c r="T27" s="409"/>
      <c r="U27" s="409"/>
      <c r="V27" s="410"/>
      <c r="W27" s="498"/>
      <c r="X27" s="435"/>
      <c r="Y27" s="436"/>
      <c r="Z27" s="411" t="s">
        <v>171</v>
      </c>
      <c r="AA27" s="412"/>
      <c r="AB27" s="412"/>
      <c r="AC27" s="412"/>
      <c r="AD27" s="412"/>
      <c r="AE27" s="412"/>
      <c r="AF27" s="412"/>
      <c r="AG27" s="413"/>
      <c r="AH27" s="408">
        <v>61</v>
      </c>
      <c r="AI27" s="409"/>
      <c r="AJ27" s="409"/>
      <c r="AK27" s="409"/>
      <c r="AL27" s="410"/>
      <c r="AM27" s="408">
        <v>239953</v>
      </c>
      <c r="AN27" s="409"/>
      <c r="AO27" s="409"/>
      <c r="AP27" s="409"/>
      <c r="AQ27" s="409"/>
      <c r="AR27" s="410"/>
      <c r="AS27" s="408">
        <v>3934</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5100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5778273</v>
      </c>
      <c r="BO28" s="485"/>
      <c r="BP28" s="485"/>
      <c r="BQ28" s="485"/>
      <c r="BR28" s="485"/>
      <c r="BS28" s="485"/>
      <c r="BT28" s="485"/>
      <c r="BU28" s="486"/>
      <c r="BV28" s="484">
        <v>6557167</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24</v>
      </c>
      <c r="M29" s="409"/>
      <c r="N29" s="409"/>
      <c r="O29" s="409"/>
      <c r="P29" s="410"/>
      <c r="Q29" s="408">
        <v>4600</v>
      </c>
      <c r="R29" s="409"/>
      <c r="S29" s="409"/>
      <c r="T29" s="409"/>
      <c r="U29" s="409"/>
      <c r="V29" s="410"/>
      <c r="W29" s="499"/>
      <c r="X29" s="500"/>
      <c r="Y29" s="501"/>
      <c r="Z29" s="411" t="s">
        <v>177</v>
      </c>
      <c r="AA29" s="412"/>
      <c r="AB29" s="412"/>
      <c r="AC29" s="412"/>
      <c r="AD29" s="412"/>
      <c r="AE29" s="412"/>
      <c r="AF29" s="412"/>
      <c r="AG29" s="413"/>
      <c r="AH29" s="408">
        <v>1000</v>
      </c>
      <c r="AI29" s="409"/>
      <c r="AJ29" s="409"/>
      <c r="AK29" s="409"/>
      <c r="AL29" s="410"/>
      <c r="AM29" s="408">
        <v>3284191</v>
      </c>
      <c r="AN29" s="409"/>
      <c r="AO29" s="409"/>
      <c r="AP29" s="409"/>
      <c r="AQ29" s="409"/>
      <c r="AR29" s="410"/>
      <c r="AS29" s="408">
        <v>3284</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1731930</v>
      </c>
      <c r="BO29" s="456"/>
      <c r="BP29" s="456"/>
      <c r="BQ29" s="456"/>
      <c r="BR29" s="456"/>
      <c r="BS29" s="456"/>
      <c r="BT29" s="456"/>
      <c r="BU29" s="457"/>
      <c r="BV29" s="455">
        <v>1575457</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100.5</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7939129</v>
      </c>
      <c r="BO30" s="490"/>
      <c r="BP30" s="490"/>
      <c r="BQ30" s="490"/>
      <c r="BR30" s="490"/>
      <c r="BS30" s="490"/>
      <c r="BT30" s="490"/>
      <c r="BU30" s="491"/>
      <c r="BV30" s="489">
        <v>7837902</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桑名広域清掃事業組合（一般会計）</v>
      </c>
      <c r="BZ34" s="404"/>
      <c r="CA34" s="404"/>
      <c r="CB34" s="404"/>
      <c r="CC34" s="404"/>
      <c r="CD34" s="404"/>
      <c r="CE34" s="404"/>
      <c r="CF34" s="404"/>
      <c r="CG34" s="404"/>
      <c r="CH34" s="404"/>
      <c r="CI34" s="404"/>
      <c r="CJ34" s="404"/>
      <c r="CK34" s="404"/>
      <c r="CL34" s="404"/>
      <c r="CM34" s="404"/>
      <c r="CN34" s="169"/>
      <c r="CO34" s="403">
        <f>IF(CQ34="","",MAX(C34:D43,U34:V43,AM34:AN43,BE34:BF43,BW34:BX43)+1)</f>
        <v>18</v>
      </c>
      <c r="CP34" s="403"/>
      <c r="CQ34" s="404" t="str">
        <f>IF('各会計、関係団体の財政状況及び健全化判断比率'!BS7="","",'各会計、関係団体の財政状況及び健全化判断比率'!BS7)</f>
        <v>（独法）桑名市総合医療センター</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地方独立行政法人桑名市総合医療センター施設整備等貸付事業特別会計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介護保険事業特別会計</v>
      </c>
      <c r="X35" s="404"/>
      <c r="Y35" s="404"/>
      <c r="Z35" s="404"/>
      <c r="AA35" s="404"/>
      <c r="AB35" s="404"/>
      <c r="AC35" s="404"/>
      <c r="AD35" s="404"/>
      <c r="AE35" s="404"/>
      <c r="AF35" s="404"/>
      <c r="AG35" s="404"/>
      <c r="AH35" s="404"/>
      <c r="AI35" s="404"/>
      <c r="AJ35" s="404"/>
      <c r="AK35" s="404"/>
      <c r="AL35" s="169"/>
      <c r="AM35" s="403">
        <f t="shared" ref="AM35:AM43" si="0">IF(AO35="","",AM34+1)</f>
        <v>7</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三重県市町総合事務組合（一般会計）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後期高齢者医療事業特別会計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〃（共同研修特別会計）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〃（デジタル地図特別会計）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〃（物品特別会計）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13</v>
      </c>
      <c r="BX39" s="403"/>
      <c r="BY39" s="404" t="str">
        <f>IF('各会計、関係団体の財政状況及び健全化判断比率'!B73="","",'各会計、関係団体の財政状況及び健全化判断比率'!B73)</f>
        <v>〃（退職手当特別会計）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14</v>
      </c>
      <c r="BX40" s="403"/>
      <c r="BY40" s="404" t="str">
        <f>IF('各会計、関係団体の財政状況及び健全化判断比率'!B74="","",'各会計、関係団体の財政状況及び健全化判断比率'!B74)</f>
        <v>〃（消防救急無線特別会計）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15</v>
      </c>
      <c r="BX41" s="403"/>
      <c r="BY41" s="404" t="str">
        <f>IF('各会計、関係団体の財政状況及び健全化判断比率'!B75="","",'各会計、関係団体の財政状況及び健全化判断比率'!B75)</f>
        <v>〃（公平委員会特別会計）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16</v>
      </c>
      <c r="BX42" s="403"/>
      <c r="BY42" s="404" t="str">
        <f>IF('各会計、関係団体の財政状況及び健全化判断比率'!B76="","",'各会計、関係団体の財政状況及び健全化判断比率'!B76)</f>
        <v>三重地方税管理回収機構（一般会計）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f t="shared" si="2"/>
        <v>17</v>
      </c>
      <c r="BX43" s="403"/>
      <c r="BY43" s="404" t="str">
        <f>IF('各会計、関係団体の財政状況及び健全化判断比率'!B77="","",'各会計、関係団体の財政状況及び健全化判断比率'!B77)</f>
        <v>〃（滞納整理拡充事業特別会計）</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iLyzZM78NFYXsIo4Nsz/BsB2sCfNRcmT6Rv4I0MVzsF7OBcKcuc/TJcBG4aw0MfZ7wvP9zkRXISdZVQd4YCfaQ==" saltValue="OwzSFc2ShdA7llHrShUQE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23191410</v>
      </c>
      <c r="S5" s="713"/>
      <c r="T5" s="713"/>
      <c r="U5" s="713"/>
      <c r="V5" s="713"/>
      <c r="W5" s="713"/>
      <c r="X5" s="713"/>
      <c r="Y5" s="738"/>
      <c r="Z5" s="751">
        <v>34</v>
      </c>
      <c r="AA5" s="751"/>
      <c r="AB5" s="751"/>
      <c r="AC5" s="751"/>
      <c r="AD5" s="752">
        <v>22108125</v>
      </c>
      <c r="AE5" s="752"/>
      <c r="AF5" s="752"/>
      <c r="AG5" s="752"/>
      <c r="AH5" s="752"/>
      <c r="AI5" s="752"/>
      <c r="AJ5" s="752"/>
      <c r="AK5" s="752"/>
      <c r="AL5" s="739">
        <v>65.7</v>
      </c>
      <c r="AM5" s="721"/>
      <c r="AN5" s="721"/>
      <c r="AO5" s="740"/>
      <c r="AP5" s="715" t="s">
        <v>216</v>
      </c>
      <c r="AQ5" s="716"/>
      <c r="AR5" s="716"/>
      <c r="AS5" s="716"/>
      <c r="AT5" s="716"/>
      <c r="AU5" s="716"/>
      <c r="AV5" s="716"/>
      <c r="AW5" s="716"/>
      <c r="AX5" s="716"/>
      <c r="AY5" s="716"/>
      <c r="AZ5" s="716"/>
      <c r="BA5" s="716"/>
      <c r="BB5" s="716"/>
      <c r="BC5" s="716"/>
      <c r="BD5" s="716"/>
      <c r="BE5" s="716"/>
      <c r="BF5" s="717"/>
      <c r="BG5" s="657">
        <v>22038780</v>
      </c>
      <c r="BH5" s="658"/>
      <c r="BI5" s="658"/>
      <c r="BJ5" s="658"/>
      <c r="BK5" s="658"/>
      <c r="BL5" s="658"/>
      <c r="BM5" s="658"/>
      <c r="BN5" s="659"/>
      <c r="BO5" s="695">
        <v>95</v>
      </c>
      <c r="BP5" s="695"/>
      <c r="BQ5" s="695"/>
      <c r="BR5" s="695"/>
      <c r="BS5" s="696" t="s">
        <v>122</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423317</v>
      </c>
      <c r="S6" s="658"/>
      <c r="T6" s="658"/>
      <c r="U6" s="658"/>
      <c r="V6" s="658"/>
      <c r="W6" s="658"/>
      <c r="X6" s="658"/>
      <c r="Y6" s="659"/>
      <c r="Z6" s="695">
        <v>0.6</v>
      </c>
      <c r="AA6" s="695"/>
      <c r="AB6" s="695"/>
      <c r="AC6" s="695"/>
      <c r="AD6" s="696">
        <v>423317</v>
      </c>
      <c r="AE6" s="696"/>
      <c r="AF6" s="696"/>
      <c r="AG6" s="696"/>
      <c r="AH6" s="696"/>
      <c r="AI6" s="696"/>
      <c r="AJ6" s="696"/>
      <c r="AK6" s="696"/>
      <c r="AL6" s="660">
        <v>1.3</v>
      </c>
      <c r="AM6" s="661"/>
      <c r="AN6" s="661"/>
      <c r="AO6" s="697"/>
      <c r="AP6" s="654" t="s">
        <v>221</v>
      </c>
      <c r="AQ6" s="655"/>
      <c r="AR6" s="655"/>
      <c r="AS6" s="655"/>
      <c r="AT6" s="655"/>
      <c r="AU6" s="655"/>
      <c r="AV6" s="655"/>
      <c r="AW6" s="655"/>
      <c r="AX6" s="655"/>
      <c r="AY6" s="655"/>
      <c r="AZ6" s="655"/>
      <c r="BA6" s="655"/>
      <c r="BB6" s="655"/>
      <c r="BC6" s="655"/>
      <c r="BD6" s="655"/>
      <c r="BE6" s="655"/>
      <c r="BF6" s="656"/>
      <c r="BG6" s="657">
        <v>22038780</v>
      </c>
      <c r="BH6" s="658"/>
      <c r="BI6" s="658"/>
      <c r="BJ6" s="658"/>
      <c r="BK6" s="658"/>
      <c r="BL6" s="658"/>
      <c r="BM6" s="658"/>
      <c r="BN6" s="659"/>
      <c r="BO6" s="695">
        <v>95</v>
      </c>
      <c r="BP6" s="695"/>
      <c r="BQ6" s="695"/>
      <c r="BR6" s="695"/>
      <c r="BS6" s="696" t="s">
        <v>122</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353780</v>
      </c>
      <c r="CS6" s="658"/>
      <c r="CT6" s="658"/>
      <c r="CU6" s="658"/>
      <c r="CV6" s="658"/>
      <c r="CW6" s="658"/>
      <c r="CX6" s="658"/>
      <c r="CY6" s="659"/>
      <c r="CZ6" s="739">
        <v>0.5</v>
      </c>
      <c r="DA6" s="721"/>
      <c r="DB6" s="721"/>
      <c r="DC6" s="741"/>
      <c r="DD6" s="663" t="s">
        <v>122</v>
      </c>
      <c r="DE6" s="658"/>
      <c r="DF6" s="658"/>
      <c r="DG6" s="658"/>
      <c r="DH6" s="658"/>
      <c r="DI6" s="658"/>
      <c r="DJ6" s="658"/>
      <c r="DK6" s="658"/>
      <c r="DL6" s="658"/>
      <c r="DM6" s="658"/>
      <c r="DN6" s="658"/>
      <c r="DO6" s="658"/>
      <c r="DP6" s="659"/>
      <c r="DQ6" s="663">
        <v>352314</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11572</v>
      </c>
      <c r="S7" s="658"/>
      <c r="T7" s="658"/>
      <c r="U7" s="658"/>
      <c r="V7" s="658"/>
      <c r="W7" s="658"/>
      <c r="X7" s="658"/>
      <c r="Y7" s="659"/>
      <c r="Z7" s="695">
        <v>0</v>
      </c>
      <c r="AA7" s="695"/>
      <c r="AB7" s="695"/>
      <c r="AC7" s="695"/>
      <c r="AD7" s="696">
        <v>11572</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10234681</v>
      </c>
      <c r="BH7" s="658"/>
      <c r="BI7" s="658"/>
      <c r="BJ7" s="658"/>
      <c r="BK7" s="658"/>
      <c r="BL7" s="658"/>
      <c r="BM7" s="658"/>
      <c r="BN7" s="659"/>
      <c r="BO7" s="695">
        <v>44.1</v>
      </c>
      <c r="BP7" s="695"/>
      <c r="BQ7" s="695"/>
      <c r="BR7" s="695"/>
      <c r="BS7" s="696" t="s">
        <v>122</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8694503</v>
      </c>
      <c r="CS7" s="658"/>
      <c r="CT7" s="658"/>
      <c r="CU7" s="658"/>
      <c r="CV7" s="658"/>
      <c r="CW7" s="658"/>
      <c r="CX7" s="658"/>
      <c r="CY7" s="659"/>
      <c r="CZ7" s="695">
        <v>13.4</v>
      </c>
      <c r="DA7" s="695"/>
      <c r="DB7" s="695"/>
      <c r="DC7" s="695"/>
      <c r="DD7" s="663">
        <v>806367</v>
      </c>
      <c r="DE7" s="658"/>
      <c r="DF7" s="658"/>
      <c r="DG7" s="658"/>
      <c r="DH7" s="658"/>
      <c r="DI7" s="658"/>
      <c r="DJ7" s="658"/>
      <c r="DK7" s="658"/>
      <c r="DL7" s="658"/>
      <c r="DM7" s="658"/>
      <c r="DN7" s="658"/>
      <c r="DO7" s="658"/>
      <c r="DP7" s="659"/>
      <c r="DQ7" s="663">
        <v>5756367</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271096</v>
      </c>
      <c r="S8" s="658"/>
      <c r="T8" s="658"/>
      <c r="U8" s="658"/>
      <c r="V8" s="658"/>
      <c r="W8" s="658"/>
      <c r="X8" s="658"/>
      <c r="Y8" s="659"/>
      <c r="Z8" s="695">
        <v>0.4</v>
      </c>
      <c r="AA8" s="695"/>
      <c r="AB8" s="695"/>
      <c r="AC8" s="695"/>
      <c r="AD8" s="696">
        <v>271096</v>
      </c>
      <c r="AE8" s="696"/>
      <c r="AF8" s="696"/>
      <c r="AG8" s="696"/>
      <c r="AH8" s="696"/>
      <c r="AI8" s="696"/>
      <c r="AJ8" s="696"/>
      <c r="AK8" s="696"/>
      <c r="AL8" s="660">
        <v>0.8</v>
      </c>
      <c r="AM8" s="661"/>
      <c r="AN8" s="661"/>
      <c r="AO8" s="697"/>
      <c r="AP8" s="654" t="s">
        <v>227</v>
      </c>
      <c r="AQ8" s="655"/>
      <c r="AR8" s="655"/>
      <c r="AS8" s="655"/>
      <c r="AT8" s="655"/>
      <c r="AU8" s="655"/>
      <c r="AV8" s="655"/>
      <c r="AW8" s="655"/>
      <c r="AX8" s="655"/>
      <c r="AY8" s="655"/>
      <c r="AZ8" s="655"/>
      <c r="BA8" s="655"/>
      <c r="BB8" s="655"/>
      <c r="BC8" s="655"/>
      <c r="BD8" s="655"/>
      <c r="BE8" s="655"/>
      <c r="BF8" s="656"/>
      <c r="BG8" s="657">
        <v>228216</v>
      </c>
      <c r="BH8" s="658"/>
      <c r="BI8" s="658"/>
      <c r="BJ8" s="658"/>
      <c r="BK8" s="658"/>
      <c r="BL8" s="658"/>
      <c r="BM8" s="658"/>
      <c r="BN8" s="659"/>
      <c r="BO8" s="695">
        <v>1</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22837735</v>
      </c>
      <c r="CS8" s="658"/>
      <c r="CT8" s="658"/>
      <c r="CU8" s="658"/>
      <c r="CV8" s="658"/>
      <c r="CW8" s="658"/>
      <c r="CX8" s="658"/>
      <c r="CY8" s="659"/>
      <c r="CZ8" s="695">
        <v>35.200000000000003</v>
      </c>
      <c r="DA8" s="695"/>
      <c r="DB8" s="695"/>
      <c r="DC8" s="695"/>
      <c r="DD8" s="663">
        <v>275864</v>
      </c>
      <c r="DE8" s="658"/>
      <c r="DF8" s="658"/>
      <c r="DG8" s="658"/>
      <c r="DH8" s="658"/>
      <c r="DI8" s="658"/>
      <c r="DJ8" s="658"/>
      <c r="DK8" s="658"/>
      <c r="DL8" s="658"/>
      <c r="DM8" s="658"/>
      <c r="DN8" s="658"/>
      <c r="DO8" s="658"/>
      <c r="DP8" s="659"/>
      <c r="DQ8" s="663">
        <v>12070728</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375743</v>
      </c>
      <c r="S9" s="658"/>
      <c r="T9" s="658"/>
      <c r="U9" s="658"/>
      <c r="V9" s="658"/>
      <c r="W9" s="658"/>
      <c r="X9" s="658"/>
      <c r="Y9" s="659"/>
      <c r="Z9" s="695">
        <v>0.6</v>
      </c>
      <c r="AA9" s="695"/>
      <c r="AB9" s="695"/>
      <c r="AC9" s="695"/>
      <c r="AD9" s="696">
        <v>375743</v>
      </c>
      <c r="AE9" s="696"/>
      <c r="AF9" s="696"/>
      <c r="AG9" s="696"/>
      <c r="AH9" s="696"/>
      <c r="AI9" s="696"/>
      <c r="AJ9" s="696"/>
      <c r="AK9" s="696"/>
      <c r="AL9" s="660">
        <v>1.1000000000000001</v>
      </c>
      <c r="AM9" s="661"/>
      <c r="AN9" s="661"/>
      <c r="AO9" s="697"/>
      <c r="AP9" s="654" t="s">
        <v>230</v>
      </c>
      <c r="AQ9" s="655"/>
      <c r="AR9" s="655"/>
      <c r="AS9" s="655"/>
      <c r="AT9" s="655"/>
      <c r="AU9" s="655"/>
      <c r="AV9" s="655"/>
      <c r="AW9" s="655"/>
      <c r="AX9" s="655"/>
      <c r="AY9" s="655"/>
      <c r="AZ9" s="655"/>
      <c r="BA9" s="655"/>
      <c r="BB9" s="655"/>
      <c r="BC9" s="655"/>
      <c r="BD9" s="655"/>
      <c r="BE9" s="655"/>
      <c r="BF9" s="656"/>
      <c r="BG9" s="657">
        <v>8799366</v>
      </c>
      <c r="BH9" s="658"/>
      <c r="BI9" s="658"/>
      <c r="BJ9" s="658"/>
      <c r="BK9" s="658"/>
      <c r="BL9" s="658"/>
      <c r="BM9" s="658"/>
      <c r="BN9" s="659"/>
      <c r="BO9" s="695">
        <v>37.9</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5444405</v>
      </c>
      <c r="CS9" s="658"/>
      <c r="CT9" s="658"/>
      <c r="CU9" s="658"/>
      <c r="CV9" s="658"/>
      <c r="CW9" s="658"/>
      <c r="CX9" s="658"/>
      <c r="CY9" s="659"/>
      <c r="CZ9" s="695">
        <v>8.4</v>
      </c>
      <c r="DA9" s="695"/>
      <c r="DB9" s="695"/>
      <c r="DC9" s="695"/>
      <c r="DD9" s="663">
        <v>4502</v>
      </c>
      <c r="DE9" s="658"/>
      <c r="DF9" s="658"/>
      <c r="DG9" s="658"/>
      <c r="DH9" s="658"/>
      <c r="DI9" s="658"/>
      <c r="DJ9" s="658"/>
      <c r="DK9" s="658"/>
      <c r="DL9" s="658"/>
      <c r="DM9" s="658"/>
      <c r="DN9" s="658"/>
      <c r="DO9" s="658"/>
      <c r="DP9" s="659"/>
      <c r="DQ9" s="663">
        <v>4683847</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419378</v>
      </c>
      <c r="BH10" s="658"/>
      <c r="BI10" s="658"/>
      <c r="BJ10" s="658"/>
      <c r="BK10" s="658"/>
      <c r="BL10" s="658"/>
      <c r="BM10" s="658"/>
      <c r="BN10" s="659"/>
      <c r="BO10" s="695">
        <v>1.8</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69342</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24342</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3550717</v>
      </c>
      <c r="S11" s="658"/>
      <c r="T11" s="658"/>
      <c r="U11" s="658"/>
      <c r="V11" s="658"/>
      <c r="W11" s="658"/>
      <c r="X11" s="658"/>
      <c r="Y11" s="659"/>
      <c r="Z11" s="660">
        <v>5.2</v>
      </c>
      <c r="AA11" s="661"/>
      <c r="AB11" s="661"/>
      <c r="AC11" s="662"/>
      <c r="AD11" s="663">
        <v>3550717</v>
      </c>
      <c r="AE11" s="658"/>
      <c r="AF11" s="658"/>
      <c r="AG11" s="658"/>
      <c r="AH11" s="658"/>
      <c r="AI11" s="658"/>
      <c r="AJ11" s="658"/>
      <c r="AK11" s="659"/>
      <c r="AL11" s="660">
        <v>10.5</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787721</v>
      </c>
      <c r="BH11" s="658"/>
      <c r="BI11" s="658"/>
      <c r="BJ11" s="658"/>
      <c r="BK11" s="658"/>
      <c r="BL11" s="658"/>
      <c r="BM11" s="658"/>
      <c r="BN11" s="659"/>
      <c r="BO11" s="695">
        <v>3.4</v>
      </c>
      <c r="BP11" s="695"/>
      <c r="BQ11" s="695"/>
      <c r="BR11" s="695"/>
      <c r="BS11" s="696" t="s">
        <v>122</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1649677</v>
      </c>
      <c r="CS11" s="658"/>
      <c r="CT11" s="658"/>
      <c r="CU11" s="658"/>
      <c r="CV11" s="658"/>
      <c r="CW11" s="658"/>
      <c r="CX11" s="658"/>
      <c r="CY11" s="659"/>
      <c r="CZ11" s="695">
        <v>2.5</v>
      </c>
      <c r="DA11" s="695"/>
      <c r="DB11" s="695"/>
      <c r="DC11" s="695"/>
      <c r="DD11" s="663">
        <v>164901</v>
      </c>
      <c r="DE11" s="658"/>
      <c r="DF11" s="658"/>
      <c r="DG11" s="658"/>
      <c r="DH11" s="658"/>
      <c r="DI11" s="658"/>
      <c r="DJ11" s="658"/>
      <c r="DK11" s="658"/>
      <c r="DL11" s="658"/>
      <c r="DM11" s="658"/>
      <c r="DN11" s="658"/>
      <c r="DO11" s="658"/>
      <c r="DP11" s="659"/>
      <c r="DQ11" s="663">
        <v>511505</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40656</v>
      </c>
      <c r="S12" s="658"/>
      <c r="T12" s="658"/>
      <c r="U12" s="658"/>
      <c r="V12" s="658"/>
      <c r="W12" s="658"/>
      <c r="X12" s="658"/>
      <c r="Y12" s="659"/>
      <c r="Z12" s="695">
        <v>0.1</v>
      </c>
      <c r="AA12" s="695"/>
      <c r="AB12" s="695"/>
      <c r="AC12" s="695"/>
      <c r="AD12" s="696">
        <v>40656</v>
      </c>
      <c r="AE12" s="696"/>
      <c r="AF12" s="696"/>
      <c r="AG12" s="696"/>
      <c r="AH12" s="696"/>
      <c r="AI12" s="696"/>
      <c r="AJ12" s="696"/>
      <c r="AK12" s="696"/>
      <c r="AL12" s="660">
        <v>0.1</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10465853</v>
      </c>
      <c r="BH12" s="658"/>
      <c r="BI12" s="658"/>
      <c r="BJ12" s="658"/>
      <c r="BK12" s="658"/>
      <c r="BL12" s="658"/>
      <c r="BM12" s="658"/>
      <c r="BN12" s="659"/>
      <c r="BO12" s="695">
        <v>45.1</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332559</v>
      </c>
      <c r="CS12" s="658"/>
      <c r="CT12" s="658"/>
      <c r="CU12" s="658"/>
      <c r="CV12" s="658"/>
      <c r="CW12" s="658"/>
      <c r="CX12" s="658"/>
      <c r="CY12" s="659"/>
      <c r="CZ12" s="695">
        <v>0.5</v>
      </c>
      <c r="DA12" s="695"/>
      <c r="DB12" s="695"/>
      <c r="DC12" s="695"/>
      <c r="DD12" s="663" t="s">
        <v>122</v>
      </c>
      <c r="DE12" s="658"/>
      <c r="DF12" s="658"/>
      <c r="DG12" s="658"/>
      <c r="DH12" s="658"/>
      <c r="DI12" s="658"/>
      <c r="DJ12" s="658"/>
      <c r="DK12" s="658"/>
      <c r="DL12" s="658"/>
      <c r="DM12" s="658"/>
      <c r="DN12" s="658"/>
      <c r="DO12" s="658"/>
      <c r="DP12" s="659"/>
      <c r="DQ12" s="663">
        <v>233390</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10446396</v>
      </c>
      <c r="BH13" s="658"/>
      <c r="BI13" s="658"/>
      <c r="BJ13" s="658"/>
      <c r="BK13" s="658"/>
      <c r="BL13" s="658"/>
      <c r="BM13" s="658"/>
      <c r="BN13" s="659"/>
      <c r="BO13" s="695">
        <v>45</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6752567</v>
      </c>
      <c r="CS13" s="658"/>
      <c r="CT13" s="658"/>
      <c r="CU13" s="658"/>
      <c r="CV13" s="658"/>
      <c r="CW13" s="658"/>
      <c r="CX13" s="658"/>
      <c r="CY13" s="659"/>
      <c r="CZ13" s="695">
        <v>10.4</v>
      </c>
      <c r="DA13" s="695"/>
      <c r="DB13" s="695"/>
      <c r="DC13" s="695"/>
      <c r="DD13" s="663">
        <v>3429179</v>
      </c>
      <c r="DE13" s="658"/>
      <c r="DF13" s="658"/>
      <c r="DG13" s="658"/>
      <c r="DH13" s="658"/>
      <c r="DI13" s="658"/>
      <c r="DJ13" s="658"/>
      <c r="DK13" s="658"/>
      <c r="DL13" s="658"/>
      <c r="DM13" s="658"/>
      <c r="DN13" s="658"/>
      <c r="DO13" s="658"/>
      <c r="DP13" s="659"/>
      <c r="DQ13" s="663">
        <v>3805627</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407356</v>
      </c>
      <c r="BH14" s="658"/>
      <c r="BI14" s="658"/>
      <c r="BJ14" s="658"/>
      <c r="BK14" s="658"/>
      <c r="BL14" s="658"/>
      <c r="BM14" s="658"/>
      <c r="BN14" s="659"/>
      <c r="BO14" s="695">
        <v>1.8</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4354479</v>
      </c>
      <c r="CS14" s="658"/>
      <c r="CT14" s="658"/>
      <c r="CU14" s="658"/>
      <c r="CV14" s="658"/>
      <c r="CW14" s="658"/>
      <c r="CX14" s="658"/>
      <c r="CY14" s="659"/>
      <c r="CZ14" s="695">
        <v>6.7</v>
      </c>
      <c r="DA14" s="695"/>
      <c r="DB14" s="695"/>
      <c r="DC14" s="695"/>
      <c r="DD14" s="663">
        <v>1839049</v>
      </c>
      <c r="DE14" s="658"/>
      <c r="DF14" s="658"/>
      <c r="DG14" s="658"/>
      <c r="DH14" s="658"/>
      <c r="DI14" s="658"/>
      <c r="DJ14" s="658"/>
      <c r="DK14" s="658"/>
      <c r="DL14" s="658"/>
      <c r="DM14" s="658"/>
      <c r="DN14" s="658"/>
      <c r="DO14" s="658"/>
      <c r="DP14" s="659"/>
      <c r="DQ14" s="663">
        <v>1688277</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74146</v>
      </c>
      <c r="S15" s="658"/>
      <c r="T15" s="658"/>
      <c r="U15" s="658"/>
      <c r="V15" s="658"/>
      <c r="W15" s="658"/>
      <c r="X15" s="658"/>
      <c r="Y15" s="659"/>
      <c r="Z15" s="695">
        <v>0.1</v>
      </c>
      <c r="AA15" s="695"/>
      <c r="AB15" s="695"/>
      <c r="AC15" s="695"/>
      <c r="AD15" s="696">
        <v>74146</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930890</v>
      </c>
      <c r="BH15" s="658"/>
      <c r="BI15" s="658"/>
      <c r="BJ15" s="658"/>
      <c r="BK15" s="658"/>
      <c r="BL15" s="658"/>
      <c r="BM15" s="658"/>
      <c r="BN15" s="659"/>
      <c r="BO15" s="695">
        <v>4</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8264212</v>
      </c>
      <c r="CS15" s="658"/>
      <c r="CT15" s="658"/>
      <c r="CU15" s="658"/>
      <c r="CV15" s="658"/>
      <c r="CW15" s="658"/>
      <c r="CX15" s="658"/>
      <c r="CY15" s="659"/>
      <c r="CZ15" s="695">
        <v>12.7</v>
      </c>
      <c r="DA15" s="695"/>
      <c r="DB15" s="695"/>
      <c r="DC15" s="695"/>
      <c r="DD15" s="663">
        <v>2857578</v>
      </c>
      <c r="DE15" s="658"/>
      <c r="DF15" s="658"/>
      <c r="DG15" s="658"/>
      <c r="DH15" s="658"/>
      <c r="DI15" s="658"/>
      <c r="DJ15" s="658"/>
      <c r="DK15" s="658"/>
      <c r="DL15" s="658"/>
      <c r="DM15" s="658"/>
      <c r="DN15" s="658"/>
      <c r="DO15" s="658"/>
      <c r="DP15" s="659"/>
      <c r="DQ15" s="663">
        <v>5115511</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402459</v>
      </c>
      <c r="S16" s="658"/>
      <c r="T16" s="658"/>
      <c r="U16" s="658"/>
      <c r="V16" s="658"/>
      <c r="W16" s="658"/>
      <c r="X16" s="658"/>
      <c r="Y16" s="659"/>
      <c r="Z16" s="695">
        <v>0.6</v>
      </c>
      <c r="AA16" s="695"/>
      <c r="AB16" s="695"/>
      <c r="AC16" s="695"/>
      <c r="AD16" s="696">
        <v>402459</v>
      </c>
      <c r="AE16" s="696"/>
      <c r="AF16" s="696"/>
      <c r="AG16" s="696"/>
      <c r="AH16" s="696"/>
      <c r="AI16" s="696"/>
      <c r="AJ16" s="696"/>
      <c r="AK16" s="696"/>
      <c r="AL16" s="660">
        <v>1.2</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827878</v>
      </c>
      <c r="S17" s="658"/>
      <c r="T17" s="658"/>
      <c r="U17" s="658"/>
      <c r="V17" s="658"/>
      <c r="W17" s="658"/>
      <c r="X17" s="658"/>
      <c r="Y17" s="659"/>
      <c r="Z17" s="695">
        <v>1.2</v>
      </c>
      <c r="AA17" s="695"/>
      <c r="AB17" s="695"/>
      <c r="AC17" s="695"/>
      <c r="AD17" s="696">
        <v>827878</v>
      </c>
      <c r="AE17" s="696"/>
      <c r="AF17" s="696"/>
      <c r="AG17" s="696"/>
      <c r="AH17" s="696"/>
      <c r="AI17" s="696"/>
      <c r="AJ17" s="696"/>
      <c r="AK17" s="696"/>
      <c r="AL17" s="660">
        <v>2.5</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6178551</v>
      </c>
      <c r="CS17" s="658"/>
      <c r="CT17" s="658"/>
      <c r="CU17" s="658"/>
      <c r="CV17" s="658"/>
      <c r="CW17" s="658"/>
      <c r="CX17" s="658"/>
      <c r="CY17" s="659"/>
      <c r="CZ17" s="695">
        <v>9.5</v>
      </c>
      <c r="DA17" s="695"/>
      <c r="DB17" s="695"/>
      <c r="DC17" s="695"/>
      <c r="DD17" s="663" t="s">
        <v>122</v>
      </c>
      <c r="DE17" s="658"/>
      <c r="DF17" s="658"/>
      <c r="DG17" s="658"/>
      <c r="DH17" s="658"/>
      <c r="DI17" s="658"/>
      <c r="DJ17" s="658"/>
      <c r="DK17" s="658"/>
      <c r="DL17" s="658"/>
      <c r="DM17" s="658"/>
      <c r="DN17" s="658"/>
      <c r="DO17" s="658"/>
      <c r="DP17" s="659"/>
      <c r="DQ17" s="663">
        <v>5416093</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121179</v>
      </c>
      <c r="S18" s="658"/>
      <c r="T18" s="658"/>
      <c r="U18" s="658"/>
      <c r="V18" s="658"/>
      <c r="W18" s="658"/>
      <c r="X18" s="658"/>
      <c r="Y18" s="659"/>
      <c r="Z18" s="695">
        <v>0.2</v>
      </c>
      <c r="AA18" s="695"/>
      <c r="AB18" s="695"/>
      <c r="AC18" s="695"/>
      <c r="AD18" s="696">
        <v>121179</v>
      </c>
      <c r="AE18" s="696"/>
      <c r="AF18" s="696"/>
      <c r="AG18" s="696"/>
      <c r="AH18" s="696"/>
      <c r="AI18" s="696"/>
      <c r="AJ18" s="696"/>
      <c r="AK18" s="696"/>
      <c r="AL18" s="660">
        <v>0.4</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662606</v>
      </c>
      <c r="S19" s="658"/>
      <c r="T19" s="658"/>
      <c r="U19" s="658"/>
      <c r="V19" s="658"/>
      <c r="W19" s="658"/>
      <c r="X19" s="658"/>
      <c r="Y19" s="659"/>
      <c r="Z19" s="695">
        <v>1</v>
      </c>
      <c r="AA19" s="695"/>
      <c r="AB19" s="695"/>
      <c r="AC19" s="695"/>
      <c r="AD19" s="696">
        <v>662606</v>
      </c>
      <c r="AE19" s="696"/>
      <c r="AF19" s="696"/>
      <c r="AG19" s="696"/>
      <c r="AH19" s="696"/>
      <c r="AI19" s="696"/>
      <c r="AJ19" s="696"/>
      <c r="AK19" s="696"/>
      <c r="AL19" s="660">
        <v>2</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1152630</v>
      </c>
      <c r="BH19" s="658"/>
      <c r="BI19" s="658"/>
      <c r="BJ19" s="658"/>
      <c r="BK19" s="658"/>
      <c r="BL19" s="658"/>
      <c r="BM19" s="658"/>
      <c r="BN19" s="659"/>
      <c r="BO19" s="695">
        <v>5</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44093</v>
      </c>
      <c r="S20" s="658"/>
      <c r="T20" s="658"/>
      <c r="U20" s="658"/>
      <c r="V20" s="658"/>
      <c r="W20" s="658"/>
      <c r="X20" s="658"/>
      <c r="Y20" s="659"/>
      <c r="Z20" s="695">
        <v>0.1</v>
      </c>
      <c r="AA20" s="695"/>
      <c r="AB20" s="695"/>
      <c r="AC20" s="695"/>
      <c r="AD20" s="696">
        <v>44093</v>
      </c>
      <c r="AE20" s="696"/>
      <c r="AF20" s="696"/>
      <c r="AG20" s="696"/>
      <c r="AH20" s="696"/>
      <c r="AI20" s="696"/>
      <c r="AJ20" s="696"/>
      <c r="AK20" s="696"/>
      <c r="AL20" s="660">
        <v>0.1</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1152630</v>
      </c>
      <c r="BH20" s="658"/>
      <c r="BI20" s="658"/>
      <c r="BJ20" s="658"/>
      <c r="BK20" s="658"/>
      <c r="BL20" s="658"/>
      <c r="BM20" s="658"/>
      <c r="BN20" s="659"/>
      <c r="BO20" s="695">
        <v>5</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64931810</v>
      </c>
      <c r="CS20" s="658"/>
      <c r="CT20" s="658"/>
      <c r="CU20" s="658"/>
      <c r="CV20" s="658"/>
      <c r="CW20" s="658"/>
      <c r="CX20" s="658"/>
      <c r="CY20" s="659"/>
      <c r="CZ20" s="695">
        <v>100</v>
      </c>
      <c r="DA20" s="695"/>
      <c r="DB20" s="695"/>
      <c r="DC20" s="695"/>
      <c r="DD20" s="663">
        <v>9377440</v>
      </c>
      <c r="DE20" s="658"/>
      <c r="DF20" s="658"/>
      <c r="DG20" s="658"/>
      <c r="DH20" s="658"/>
      <c r="DI20" s="658"/>
      <c r="DJ20" s="658"/>
      <c r="DK20" s="658"/>
      <c r="DL20" s="658"/>
      <c r="DM20" s="658"/>
      <c r="DN20" s="658"/>
      <c r="DO20" s="658"/>
      <c r="DP20" s="659"/>
      <c r="DQ20" s="663">
        <v>39658001</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6261189</v>
      </c>
      <c r="S21" s="658"/>
      <c r="T21" s="658"/>
      <c r="U21" s="658"/>
      <c r="V21" s="658"/>
      <c r="W21" s="658"/>
      <c r="X21" s="658"/>
      <c r="Y21" s="659"/>
      <c r="Z21" s="695">
        <v>9.1999999999999993</v>
      </c>
      <c r="AA21" s="695"/>
      <c r="AB21" s="695"/>
      <c r="AC21" s="695"/>
      <c r="AD21" s="696">
        <v>5432360</v>
      </c>
      <c r="AE21" s="696"/>
      <c r="AF21" s="696"/>
      <c r="AG21" s="696"/>
      <c r="AH21" s="696"/>
      <c r="AI21" s="696"/>
      <c r="AJ21" s="696"/>
      <c r="AK21" s="696"/>
      <c r="AL21" s="660">
        <v>16.100000000000001</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69345</v>
      </c>
      <c r="BH21" s="658"/>
      <c r="BI21" s="658"/>
      <c r="BJ21" s="658"/>
      <c r="BK21" s="658"/>
      <c r="BL21" s="658"/>
      <c r="BM21" s="658"/>
      <c r="BN21" s="659"/>
      <c r="BO21" s="695">
        <v>0.3</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5432360</v>
      </c>
      <c r="S22" s="658"/>
      <c r="T22" s="658"/>
      <c r="U22" s="658"/>
      <c r="V22" s="658"/>
      <c r="W22" s="658"/>
      <c r="X22" s="658"/>
      <c r="Y22" s="659"/>
      <c r="Z22" s="695">
        <v>8</v>
      </c>
      <c r="AA22" s="695"/>
      <c r="AB22" s="695"/>
      <c r="AC22" s="695"/>
      <c r="AD22" s="696">
        <v>5432360</v>
      </c>
      <c r="AE22" s="696"/>
      <c r="AF22" s="696"/>
      <c r="AG22" s="696"/>
      <c r="AH22" s="696"/>
      <c r="AI22" s="696"/>
      <c r="AJ22" s="696"/>
      <c r="AK22" s="696"/>
      <c r="AL22" s="660">
        <v>16.100000000000001</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828829</v>
      </c>
      <c r="S23" s="658"/>
      <c r="T23" s="658"/>
      <c r="U23" s="658"/>
      <c r="V23" s="658"/>
      <c r="W23" s="658"/>
      <c r="X23" s="658"/>
      <c r="Y23" s="659"/>
      <c r="Z23" s="695">
        <v>1.2</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v>1083285</v>
      </c>
      <c r="BH23" s="658"/>
      <c r="BI23" s="658"/>
      <c r="BJ23" s="658"/>
      <c r="BK23" s="658"/>
      <c r="BL23" s="658"/>
      <c r="BM23" s="658"/>
      <c r="BN23" s="659"/>
      <c r="BO23" s="695">
        <v>4.7</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30784711</v>
      </c>
      <c r="CS24" s="713"/>
      <c r="CT24" s="713"/>
      <c r="CU24" s="713"/>
      <c r="CV24" s="713"/>
      <c r="CW24" s="713"/>
      <c r="CX24" s="713"/>
      <c r="CY24" s="738"/>
      <c r="CZ24" s="739">
        <v>47.4</v>
      </c>
      <c r="DA24" s="721"/>
      <c r="DB24" s="721"/>
      <c r="DC24" s="741"/>
      <c r="DD24" s="737">
        <v>19795737</v>
      </c>
      <c r="DE24" s="713"/>
      <c r="DF24" s="713"/>
      <c r="DG24" s="713"/>
      <c r="DH24" s="713"/>
      <c r="DI24" s="713"/>
      <c r="DJ24" s="713"/>
      <c r="DK24" s="738"/>
      <c r="DL24" s="737">
        <v>18036765</v>
      </c>
      <c r="DM24" s="713"/>
      <c r="DN24" s="713"/>
      <c r="DO24" s="713"/>
      <c r="DP24" s="713"/>
      <c r="DQ24" s="713"/>
      <c r="DR24" s="713"/>
      <c r="DS24" s="713"/>
      <c r="DT24" s="713"/>
      <c r="DU24" s="713"/>
      <c r="DV24" s="738"/>
      <c r="DW24" s="739">
        <v>53.3</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35430183</v>
      </c>
      <c r="S25" s="658"/>
      <c r="T25" s="658"/>
      <c r="U25" s="658"/>
      <c r="V25" s="658"/>
      <c r="W25" s="658"/>
      <c r="X25" s="658"/>
      <c r="Y25" s="659"/>
      <c r="Z25" s="695">
        <v>51.9</v>
      </c>
      <c r="AA25" s="695"/>
      <c r="AB25" s="695"/>
      <c r="AC25" s="695"/>
      <c r="AD25" s="696">
        <v>33518069</v>
      </c>
      <c r="AE25" s="696"/>
      <c r="AF25" s="696"/>
      <c r="AG25" s="696"/>
      <c r="AH25" s="696"/>
      <c r="AI25" s="696"/>
      <c r="AJ25" s="696"/>
      <c r="AK25" s="696"/>
      <c r="AL25" s="660">
        <v>99.6</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10207880</v>
      </c>
      <c r="CS25" s="670"/>
      <c r="CT25" s="670"/>
      <c r="CU25" s="670"/>
      <c r="CV25" s="670"/>
      <c r="CW25" s="670"/>
      <c r="CX25" s="670"/>
      <c r="CY25" s="671"/>
      <c r="CZ25" s="660">
        <v>15.7</v>
      </c>
      <c r="DA25" s="672"/>
      <c r="DB25" s="672"/>
      <c r="DC25" s="673"/>
      <c r="DD25" s="663">
        <v>8621096</v>
      </c>
      <c r="DE25" s="670"/>
      <c r="DF25" s="670"/>
      <c r="DG25" s="670"/>
      <c r="DH25" s="670"/>
      <c r="DI25" s="670"/>
      <c r="DJ25" s="670"/>
      <c r="DK25" s="671"/>
      <c r="DL25" s="663">
        <v>8555901</v>
      </c>
      <c r="DM25" s="670"/>
      <c r="DN25" s="670"/>
      <c r="DO25" s="670"/>
      <c r="DP25" s="670"/>
      <c r="DQ25" s="670"/>
      <c r="DR25" s="670"/>
      <c r="DS25" s="670"/>
      <c r="DT25" s="670"/>
      <c r="DU25" s="670"/>
      <c r="DV25" s="671"/>
      <c r="DW25" s="660">
        <v>25.3</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12829</v>
      </c>
      <c r="S26" s="658"/>
      <c r="T26" s="658"/>
      <c r="U26" s="658"/>
      <c r="V26" s="658"/>
      <c r="W26" s="658"/>
      <c r="X26" s="658"/>
      <c r="Y26" s="659"/>
      <c r="Z26" s="695">
        <v>0</v>
      </c>
      <c r="AA26" s="695"/>
      <c r="AB26" s="695"/>
      <c r="AC26" s="695"/>
      <c r="AD26" s="696">
        <v>12829</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6720998</v>
      </c>
      <c r="CS26" s="658"/>
      <c r="CT26" s="658"/>
      <c r="CU26" s="658"/>
      <c r="CV26" s="658"/>
      <c r="CW26" s="658"/>
      <c r="CX26" s="658"/>
      <c r="CY26" s="659"/>
      <c r="CZ26" s="660">
        <v>10.4</v>
      </c>
      <c r="DA26" s="672"/>
      <c r="DB26" s="672"/>
      <c r="DC26" s="673"/>
      <c r="DD26" s="663">
        <v>5134214</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1416042</v>
      </c>
      <c r="S27" s="658"/>
      <c r="T27" s="658"/>
      <c r="U27" s="658"/>
      <c r="V27" s="658"/>
      <c r="W27" s="658"/>
      <c r="X27" s="658"/>
      <c r="Y27" s="659"/>
      <c r="Z27" s="695">
        <v>2.1</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23191410</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14398280</v>
      </c>
      <c r="CS27" s="670"/>
      <c r="CT27" s="670"/>
      <c r="CU27" s="670"/>
      <c r="CV27" s="670"/>
      <c r="CW27" s="670"/>
      <c r="CX27" s="670"/>
      <c r="CY27" s="671"/>
      <c r="CZ27" s="660">
        <v>22.2</v>
      </c>
      <c r="DA27" s="672"/>
      <c r="DB27" s="672"/>
      <c r="DC27" s="673"/>
      <c r="DD27" s="663">
        <v>5758548</v>
      </c>
      <c r="DE27" s="670"/>
      <c r="DF27" s="670"/>
      <c r="DG27" s="670"/>
      <c r="DH27" s="670"/>
      <c r="DI27" s="670"/>
      <c r="DJ27" s="670"/>
      <c r="DK27" s="671"/>
      <c r="DL27" s="663">
        <v>4064771</v>
      </c>
      <c r="DM27" s="670"/>
      <c r="DN27" s="670"/>
      <c r="DO27" s="670"/>
      <c r="DP27" s="670"/>
      <c r="DQ27" s="670"/>
      <c r="DR27" s="670"/>
      <c r="DS27" s="670"/>
      <c r="DT27" s="670"/>
      <c r="DU27" s="670"/>
      <c r="DV27" s="671"/>
      <c r="DW27" s="660">
        <v>12</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591316</v>
      </c>
      <c r="S28" s="658"/>
      <c r="T28" s="658"/>
      <c r="U28" s="658"/>
      <c r="V28" s="658"/>
      <c r="W28" s="658"/>
      <c r="X28" s="658"/>
      <c r="Y28" s="659"/>
      <c r="Z28" s="695">
        <v>0.9</v>
      </c>
      <c r="AA28" s="695"/>
      <c r="AB28" s="695"/>
      <c r="AC28" s="695"/>
      <c r="AD28" s="696">
        <v>128509</v>
      </c>
      <c r="AE28" s="696"/>
      <c r="AF28" s="696"/>
      <c r="AG28" s="696"/>
      <c r="AH28" s="696"/>
      <c r="AI28" s="696"/>
      <c r="AJ28" s="696"/>
      <c r="AK28" s="696"/>
      <c r="AL28" s="660">
        <v>0.4</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6178551</v>
      </c>
      <c r="CS28" s="658"/>
      <c r="CT28" s="658"/>
      <c r="CU28" s="658"/>
      <c r="CV28" s="658"/>
      <c r="CW28" s="658"/>
      <c r="CX28" s="658"/>
      <c r="CY28" s="659"/>
      <c r="CZ28" s="660">
        <v>9.5</v>
      </c>
      <c r="DA28" s="672"/>
      <c r="DB28" s="672"/>
      <c r="DC28" s="673"/>
      <c r="DD28" s="663">
        <v>5416093</v>
      </c>
      <c r="DE28" s="658"/>
      <c r="DF28" s="658"/>
      <c r="DG28" s="658"/>
      <c r="DH28" s="658"/>
      <c r="DI28" s="658"/>
      <c r="DJ28" s="658"/>
      <c r="DK28" s="659"/>
      <c r="DL28" s="663">
        <v>5416093</v>
      </c>
      <c r="DM28" s="658"/>
      <c r="DN28" s="658"/>
      <c r="DO28" s="658"/>
      <c r="DP28" s="658"/>
      <c r="DQ28" s="658"/>
      <c r="DR28" s="658"/>
      <c r="DS28" s="658"/>
      <c r="DT28" s="658"/>
      <c r="DU28" s="658"/>
      <c r="DV28" s="659"/>
      <c r="DW28" s="660">
        <v>16</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239782</v>
      </c>
      <c r="S29" s="658"/>
      <c r="T29" s="658"/>
      <c r="U29" s="658"/>
      <c r="V29" s="658"/>
      <c r="W29" s="658"/>
      <c r="X29" s="658"/>
      <c r="Y29" s="659"/>
      <c r="Z29" s="695">
        <v>0.4</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6178551</v>
      </c>
      <c r="CS29" s="670"/>
      <c r="CT29" s="670"/>
      <c r="CU29" s="670"/>
      <c r="CV29" s="670"/>
      <c r="CW29" s="670"/>
      <c r="CX29" s="670"/>
      <c r="CY29" s="671"/>
      <c r="CZ29" s="660">
        <v>9.5</v>
      </c>
      <c r="DA29" s="672"/>
      <c r="DB29" s="672"/>
      <c r="DC29" s="673"/>
      <c r="DD29" s="663">
        <v>5416093</v>
      </c>
      <c r="DE29" s="670"/>
      <c r="DF29" s="670"/>
      <c r="DG29" s="670"/>
      <c r="DH29" s="670"/>
      <c r="DI29" s="670"/>
      <c r="DJ29" s="670"/>
      <c r="DK29" s="671"/>
      <c r="DL29" s="663">
        <v>5416093</v>
      </c>
      <c r="DM29" s="670"/>
      <c r="DN29" s="670"/>
      <c r="DO29" s="670"/>
      <c r="DP29" s="670"/>
      <c r="DQ29" s="670"/>
      <c r="DR29" s="670"/>
      <c r="DS29" s="670"/>
      <c r="DT29" s="670"/>
      <c r="DU29" s="670"/>
      <c r="DV29" s="671"/>
      <c r="DW29" s="660">
        <v>16</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10438283</v>
      </c>
      <c r="S30" s="658"/>
      <c r="T30" s="658"/>
      <c r="U30" s="658"/>
      <c r="V30" s="658"/>
      <c r="W30" s="658"/>
      <c r="X30" s="658"/>
      <c r="Y30" s="659"/>
      <c r="Z30" s="695">
        <v>15.3</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5948290</v>
      </c>
      <c r="CS30" s="658"/>
      <c r="CT30" s="658"/>
      <c r="CU30" s="658"/>
      <c r="CV30" s="658"/>
      <c r="CW30" s="658"/>
      <c r="CX30" s="658"/>
      <c r="CY30" s="659"/>
      <c r="CZ30" s="660">
        <v>9.1999999999999993</v>
      </c>
      <c r="DA30" s="672"/>
      <c r="DB30" s="672"/>
      <c r="DC30" s="673"/>
      <c r="DD30" s="663">
        <v>5258205</v>
      </c>
      <c r="DE30" s="658"/>
      <c r="DF30" s="658"/>
      <c r="DG30" s="658"/>
      <c r="DH30" s="658"/>
      <c r="DI30" s="658"/>
      <c r="DJ30" s="658"/>
      <c r="DK30" s="659"/>
      <c r="DL30" s="663">
        <v>5258205</v>
      </c>
      <c r="DM30" s="658"/>
      <c r="DN30" s="658"/>
      <c r="DO30" s="658"/>
      <c r="DP30" s="658"/>
      <c r="DQ30" s="658"/>
      <c r="DR30" s="658"/>
      <c r="DS30" s="658"/>
      <c r="DT30" s="658"/>
      <c r="DU30" s="658"/>
      <c r="DV30" s="659"/>
      <c r="DW30" s="660">
        <v>15.6</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99.4</v>
      </c>
      <c r="BH31" s="720"/>
      <c r="BI31" s="720"/>
      <c r="BJ31" s="720"/>
      <c r="BK31" s="720"/>
      <c r="BL31" s="720"/>
      <c r="BM31" s="721">
        <v>98</v>
      </c>
      <c r="BN31" s="720"/>
      <c r="BO31" s="720"/>
      <c r="BP31" s="720"/>
      <c r="BQ31" s="722"/>
      <c r="BR31" s="719">
        <v>99.3</v>
      </c>
      <c r="BS31" s="720"/>
      <c r="BT31" s="720"/>
      <c r="BU31" s="720"/>
      <c r="BV31" s="720"/>
      <c r="BW31" s="720"/>
      <c r="BX31" s="721">
        <v>97.8</v>
      </c>
      <c r="BY31" s="720"/>
      <c r="BZ31" s="720"/>
      <c r="CA31" s="720"/>
      <c r="CB31" s="722"/>
      <c r="CD31" s="678"/>
      <c r="CE31" s="679"/>
      <c r="CF31" s="654" t="s">
        <v>300</v>
      </c>
      <c r="CG31" s="655"/>
      <c r="CH31" s="655"/>
      <c r="CI31" s="655"/>
      <c r="CJ31" s="655"/>
      <c r="CK31" s="655"/>
      <c r="CL31" s="655"/>
      <c r="CM31" s="655"/>
      <c r="CN31" s="655"/>
      <c r="CO31" s="655"/>
      <c r="CP31" s="655"/>
      <c r="CQ31" s="656"/>
      <c r="CR31" s="657">
        <v>230261</v>
      </c>
      <c r="CS31" s="670"/>
      <c r="CT31" s="670"/>
      <c r="CU31" s="670"/>
      <c r="CV31" s="670"/>
      <c r="CW31" s="670"/>
      <c r="CX31" s="670"/>
      <c r="CY31" s="671"/>
      <c r="CZ31" s="660">
        <v>0.4</v>
      </c>
      <c r="DA31" s="672"/>
      <c r="DB31" s="672"/>
      <c r="DC31" s="673"/>
      <c r="DD31" s="663">
        <v>157888</v>
      </c>
      <c r="DE31" s="670"/>
      <c r="DF31" s="670"/>
      <c r="DG31" s="670"/>
      <c r="DH31" s="670"/>
      <c r="DI31" s="670"/>
      <c r="DJ31" s="670"/>
      <c r="DK31" s="671"/>
      <c r="DL31" s="663">
        <v>157888</v>
      </c>
      <c r="DM31" s="670"/>
      <c r="DN31" s="670"/>
      <c r="DO31" s="670"/>
      <c r="DP31" s="670"/>
      <c r="DQ31" s="670"/>
      <c r="DR31" s="670"/>
      <c r="DS31" s="670"/>
      <c r="DT31" s="670"/>
      <c r="DU31" s="670"/>
      <c r="DV31" s="671"/>
      <c r="DW31" s="660">
        <v>0.5</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3839397</v>
      </c>
      <c r="S32" s="658"/>
      <c r="T32" s="658"/>
      <c r="U32" s="658"/>
      <c r="V32" s="658"/>
      <c r="W32" s="658"/>
      <c r="X32" s="658"/>
      <c r="Y32" s="659"/>
      <c r="Z32" s="695">
        <v>5.6</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99.2</v>
      </c>
      <c r="BH32" s="670"/>
      <c r="BI32" s="670"/>
      <c r="BJ32" s="670"/>
      <c r="BK32" s="670"/>
      <c r="BL32" s="670"/>
      <c r="BM32" s="661">
        <v>97.6</v>
      </c>
      <c r="BN32" s="670"/>
      <c r="BO32" s="670"/>
      <c r="BP32" s="670"/>
      <c r="BQ32" s="693"/>
      <c r="BR32" s="723">
        <v>99.2</v>
      </c>
      <c r="BS32" s="670"/>
      <c r="BT32" s="670"/>
      <c r="BU32" s="670"/>
      <c r="BV32" s="670"/>
      <c r="BW32" s="670"/>
      <c r="BX32" s="661">
        <v>97.2</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421760</v>
      </c>
      <c r="S33" s="658"/>
      <c r="T33" s="658"/>
      <c r="U33" s="658"/>
      <c r="V33" s="658"/>
      <c r="W33" s="658"/>
      <c r="X33" s="658"/>
      <c r="Y33" s="659"/>
      <c r="Z33" s="695">
        <v>0.6</v>
      </c>
      <c r="AA33" s="695"/>
      <c r="AB33" s="695"/>
      <c r="AC33" s="695"/>
      <c r="AD33" s="696" t="s">
        <v>122</v>
      </c>
      <c r="AE33" s="696"/>
      <c r="AF33" s="696"/>
      <c r="AG33" s="696"/>
      <c r="AH33" s="696"/>
      <c r="AI33" s="696"/>
      <c r="AJ33" s="696"/>
      <c r="AK33" s="696"/>
      <c r="AL33" s="660" t="s">
        <v>122</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99.5</v>
      </c>
      <c r="BH33" s="642"/>
      <c r="BI33" s="642"/>
      <c r="BJ33" s="642"/>
      <c r="BK33" s="642"/>
      <c r="BL33" s="642"/>
      <c r="BM33" s="688">
        <v>98.3</v>
      </c>
      <c r="BN33" s="642"/>
      <c r="BO33" s="642"/>
      <c r="BP33" s="642"/>
      <c r="BQ33" s="705"/>
      <c r="BR33" s="718">
        <v>99.5</v>
      </c>
      <c r="BS33" s="642"/>
      <c r="BT33" s="642"/>
      <c r="BU33" s="642"/>
      <c r="BV33" s="642"/>
      <c r="BW33" s="642"/>
      <c r="BX33" s="688">
        <v>98.1</v>
      </c>
      <c r="BY33" s="642"/>
      <c r="BZ33" s="642"/>
      <c r="CA33" s="642"/>
      <c r="CB33" s="705"/>
      <c r="CD33" s="654" t="s">
        <v>307</v>
      </c>
      <c r="CE33" s="655"/>
      <c r="CF33" s="655"/>
      <c r="CG33" s="655"/>
      <c r="CH33" s="655"/>
      <c r="CI33" s="655"/>
      <c r="CJ33" s="655"/>
      <c r="CK33" s="655"/>
      <c r="CL33" s="655"/>
      <c r="CM33" s="655"/>
      <c r="CN33" s="655"/>
      <c r="CO33" s="655"/>
      <c r="CP33" s="655"/>
      <c r="CQ33" s="656"/>
      <c r="CR33" s="657">
        <v>24769659</v>
      </c>
      <c r="CS33" s="670"/>
      <c r="CT33" s="670"/>
      <c r="CU33" s="670"/>
      <c r="CV33" s="670"/>
      <c r="CW33" s="670"/>
      <c r="CX33" s="670"/>
      <c r="CY33" s="671"/>
      <c r="CZ33" s="660">
        <v>38.1</v>
      </c>
      <c r="DA33" s="672"/>
      <c r="DB33" s="672"/>
      <c r="DC33" s="673"/>
      <c r="DD33" s="663">
        <v>18093544</v>
      </c>
      <c r="DE33" s="670"/>
      <c r="DF33" s="670"/>
      <c r="DG33" s="670"/>
      <c r="DH33" s="670"/>
      <c r="DI33" s="670"/>
      <c r="DJ33" s="670"/>
      <c r="DK33" s="671"/>
      <c r="DL33" s="663">
        <v>13372899</v>
      </c>
      <c r="DM33" s="670"/>
      <c r="DN33" s="670"/>
      <c r="DO33" s="670"/>
      <c r="DP33" s="670"/>
      <c r="DQ33" s="670"/>
      <c r="DR33" s="670"/>
      <c r="DS33" s="670"/>
      <c r="DT33" s="670"/>
      <c r="DU33" s="670"/>
      <c r="DV33" s="671"/>
      <c r="DW33" s="660">
        <v>39.6</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500076</v>
      </c>
      <c r="S34" s="658"/>
      <c r="T34" s="658"/>
      <c r="U34" s="658"/>
      <c r="V34" s="658"/>
      <c r="W34" s="658"/>
      <c r="X34" s="658"/>
      <c r="Y34" s="659"/>
      <c r="Z34" s="695">
        <v>0.7</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8955293</v>
      </c>
      <c r="CS34" s="658"/>
      <c r="CT34" s="658"/>
      <c r="CU34" s="658"/>
      <c r="CV34" s="658"/>
      <c r="CW34" s="658"/>
      <c r="CX34" s="658"/>
      <c r="CY34" s="659"/>
      <c r="CZ34" s="660">
        <v>13.8</v>
      </c>
      <c r="DA34" s="672"/>
      <c r="DB34" s="672"/>
      <c r="DC34" s="673"/>
      <c r="DD34" s="663">
        <v>6258197</v>
      </c>
      <c r="DE34" s="658"/>
      <c r="DF34" s="658"/>
      <c r="DG34" s="658"/>
      <c r="DH34" s="658"/>
      <c r="DI34" s="658"/>
      <c r="DJ34" s="658"/>
      <c r="DK34" s="659"/>
      <c r="DL34" s="663">
        <v>5333439</v>
      </c>
      <c r="DM34" s="658"/>
      <c r="DN34" s="658"/>
      <c r="DO34" s="658"/>
      <c r="DP34" s="658"/>
      <c r="DQ34" s="658"/>
      <c r="DR34" s="658"/>
      <c r="DS34" s="658"/>
      <c r="DT34" s="658"/>
      <c r="DU34" s="658"/>
      <c r="DV34" s="659"/>
      <c r="DW34" s="660">
        <v>15.8</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3816295</v>
      </c>
      <c r="S35" s="658"/>
      <c r="T35" s="658"/>
      <c r="U35" s="658"/>
      <c r="V35" s="658"/>
      <c r="W35" s="658"/>
      <c r="X35" s="658"/>
      <c r="Y35" s="659"/>
      <c r="Z35" s="695">
        <v>5.6</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517588</v>
      </c>
      <c r="CS35" s="670"/>
      <c r="CT35" s="670"/>
      <c r="CU35" s="670"/>
      <c r="CV35" s="670"/>
      <c r="CW35" s="670"/>
      <c r="CX35" s="670"/>
      <c r="CY35" s="671"/>
      <c r="CZ35" s="660">
        <v>0.8</v>
      </c>
      <c r="DA35" s="672"/>
      <c r="DB35" s="672"/>
      <c r="DC35" s="673"/>
      <c r="DD35" s="663">
        <v>243997</v>
      </c>
      <c r="DE35" s="670"/>
      <c r="DF35" s="670"/>
      <c r="DG35" s="670"/>
      <c r="DH35" s="670"/>
      <c r="DI35" s="670"/>
      <c r="DJ35" s="670"/>
      <c r="DK35" s="671"/>
      <c r="DL35" s="663">
        <v>159244</v>
      </c>
      <c r="DM35" s="670"/>
      <c r="DN35" s="670"/>
      <c r="DO35" s="670"/>
      <c r="DP35" s="670"/>
      <c r="DQ35" s="670"/>
      <c r="DR35" s="670"/>
      <c r="DS35" s="670"/>
      <c r="DT35" s="670"/>
      <c r="DU35" s="670"/>
      <c r="DV35" s="671"/>
      <c r="DW35" s="660">
        <v>0.5</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2988786</v>
      </c>
      <c r="S36" s="658"/>
      <c r="T36" s="658"/>
      <c r="U36" s="658"/>
      <c r="V36" s="658"/>
      <c r="W36" s="658"/>
      <c r="X36" s="658"/>
      <c r="Y36" s="659"/>
      <c r="Z36" s="695">
        <v>4.4000000000000004</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6334706</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107364</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7366247</v>
      </c>
      <c r="CS36" s="658"/>
      <c r="CT36" s="658"/>
      <c r="CU36" s="658"/>
      <c r="CV36" s="658"/>
      <c r="CW36" s="658"/>
      <c r="CX36" s="658"/>
      <c r="CY36" s="659"/>
      <c r="CZ36" s="660">
        <v>11.3</v>
      </c>
      <c r="DA36" s="672"/>
      <c r="DB36" s="672"/>
      <c r="DC36" s="673"/>
      <c r="DD36" s="663">
        <v>6047956</v>
      </c>
      <c r="DE36" s="658"/>
      <c r="DF36" s="658"/>
      <c r="DG36" s="658"/>
      <c r="DH36" s="658"/>
      <c r="DI36" s="658"/>
      <c r="DJ36" s="658"/>
      <c r="DK36" s="659"/>
      <c r="DL36" s="663">
        <v>4247824</v>
      </c>
      <c r="DM36" s="658"/>
      <c r="DN36" s="658"/>
      <c r="DO36" s="658"/>
      <c r="DP36" s="658"/>
      <c r="DQ36" s="658"/>
      <c r="DR36" s="658"/>
      <c r="DS36" s="658"/>
      <c r="DT36" s="658"/>
      <c r="DU36" s="658"/>
      <c r="DV36" s="659"/>
      <c r="DW36" s="660">
        <v>12.6</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2312825</v>
      </c>
      <c r="S37" s="658"/>
      <c r="T37" s="658"/>
      <c r="U37" s="658"/>
      <c r="V37" s="658"/>
      <c r="W37" s="658"/>
      <c r="X37" s="658"/>
      <c r="Y37" s="659"/>
      <c r="Z37" s="695">
        <v>3.4</v>
      </c>
      <c r="AA37" s="695"/>
      <c r="AB37" s="695"/>
      <c r="AC37" s="695"/>
      <c r="AD37" s="696">
        <v>2672</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1818867</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66535</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1397309</v>
      </c>
      <c r="CS37" s="670"/>
      <c r="CT37" s="670"/>
      <c r="CU37" s="670"/>
      <c r="CV37" s="670"/>
      <c r="CW37" s="670"/>
      <c r="CX37" s="670"/>
      <c r="CY37" s="671"/>
      <c r="CZ37" s="660">
        <v>2.2000000000000002</v>
      </c>
      <c r="DA37" s="672"/>
      <c r="DB37" s="672"/>
      <c r="DC37" s="673"/>
      <c r="DD37" s="663">
        <v>1397309</v>
      </c>
      <c r="DE37" s="670"/>
      <c r="DF37" s="670"/>
      <c r="DG37" s="670"/>
      <c r="DH37" s="670"/>
      <c r="DI37" s="670"/>
      <c r="DJ37" s="670"/>
      <c r="DK37" s="671"/>
      <c r="DL37" s="663">
        <v>1190660</v>
      </c>
      <c r="DM37" s="670"/>
      <c r="DN37" s="670"/>
      <c r="DO37" s="670"/>
      <c r="DP37" s="670"/>
      <c r="DQ37" s="670"/>
      <c r="DR37" s="670"/>
      <c r="DS37" s="670"/>
      <c r="DT37" s="670"/>
      <c r="DU37" s="670"/>
      <c r="DV37" s="671"/>
      <c r="DW37" s="660">
        <v>3.5</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6281600</v>
      </c>
      <c r="S38" s="658"/>
      <c r="T38" s="658"/>
      <c r="U38" s="658"/>
      <c r="V38" s="658"/>
      <c r="W38" s="658"/>
      <c r="X38" s="658"/>
      <c r="Y38" s="659"/>
      <c r="Z38" s="695">
        <v>9.1999999999999993</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39866</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14160</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4475973</v>
      </c>
      <c r="CS38" s="658"/>
      <c r="CT38" s="658"/>
      <c r="CU38" s="658"/>
      <c r="CV38" s="658"/>
      <c r="CW38" s="658"/>
      <c r="CX38" s="658"/>
      <c r="CY38" s="659"/>
      <c r="CZ38" s="660">
        <v>6.9</v>
      </c>
      <c r="DA38" s="672"/>
      <c r="DB38" s="672"/>
      <c r="DC38" s="673"/>
      <c r="DD38" s="663">
        <v>3638594</v>
      </c>
      <c r="DE38" s="658"/>
      <c r="DF38" s="658"/>
      <c r="DG38" s="658"/>
      <c r="DH38" s="658"/>
      <c r="DI38" s="658"/>
      <c r="DJ38" s="658"/>
      <c r="DK38" s="659"/>
      <c r="DL38" s="663">
        <v>3632392</v>
      </c>
      <c r="DM38" s="658"/>
      <c r="DN38" s="658"/>
      <c r="DO38" s="658"/>
      <c r="DP38" s="658"/>
      <c r="DQ38" s="658"/>
      <c r="DR38" s="658"/>
      <c r="DS38" s="658"/>
      <c r="DT38" s="658"/>
      <c r="DU38" s="658"/>
      <c r="DV38" s="659"/>
      <c r="DW38" s="660">
        <v>10.7</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t="s">
        <v>122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20630</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3228859</v>
      </c>
      <c r="CS39" s="670"/>
      <c r="CT39" s="670"/>
      <c r="CU39" s="670"/>
      <c r="CV39" s="670"/>
      <c r="CW39" s="670"/>
      <c r="CX39" s="670"/>
      <c r="CY39" s="671"/>
      <c r="CZ39" s="660">
        <v>5</v>
      </c>
      <c r="DA39" s="672"/>
      <c r="DB39" s="672"/>
      <c r="DC39" s="673"/>
      <c r="DD39" s="663">
        <v>1893221</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146600</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129</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225699</v>
      </c>
      <c r="CS40" s="658"/>
      <c r="CT40" s="658"/>
      <c r="CU40" s="658"/>
      <c r="CV40" s="658"/>
      <c r="CW40" s="658"/>
      <c r="CX40" s="658"/>
      <c r="CY40" s="659"/>
      <c r="CZ40" s="660">
        <v>0.3</v>
      </c>
      <c r="DA40" s="672"/>
      <c r="DB40" s="672"/>
      <c r="DC40" s="673"/>
      <c r="DD40" s="663">
        <v>11579</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68289174</v>
      </c>
      <c r="S41" s="682"/>
      <c r="T41" s="682"/>
      <c r="U41" s="682"/>
      <c r="V41" s="682"/>
      <c r="W41" s="682"/>
      <c r="X41" s="682"/>
      <c r="Y41" s="685"/>
      <c r="Z41" s="686">
        <v>100</v>
      </c>
      <c r="AA41" s="686"/>
      <c r="AB41" s="686"/>
      <c r="AC41" s="686"/>
      <c r="AD41" s="687">
        <v>33662079</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986657</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3489316</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428</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9377440</v>
      </c>
      <c r="CS42" s="670"/>
      <c r="CT42" s="670"/>
      <c r="CU42" s="670"/>
      <c r="CV42" s="670"/>
      <c r="CW42" s="670"/>
      <c r="CX42" s="670"/>
      <c r="CY42" s="671"/>
      <c r="CZ42" s="660">
        <v>14.4</v>
      </c>
      <c r="DA42" s="672"/>
      <c r="DB42" s="672"/>
      <c r="DC42" s="673"/>
      <c r="DD42" s="663">
        <v>1768720</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395736</v>
      </c>
      <c r="CS43" s="670"/>
      <c r="CT43" s="670"/>
      <c r="CU43" s="670"/>
      <c r="CV43" s="670"/>
      <c r="CW43" s="670"/>
      <c r="CX43" s="670"/>
      <c r="CY43" s="671"/>
      <c r="CZ43" s="660">
        <v>0.6</v>
      </c>
      <c r="DA43" s="672"/>
      <c r="DB43" s="672"/>
      <c r="DC43" s="673"/>
      <c r="DD43" s="663">
        <v>395736</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9377440</v>
      </c>
      <c r="CS44" s="658"/>
      <c r="CT44" s="658"/>
      <c r="CU44" s="658"/>
      <c r="CV44" s="658"/>
      <c r="CW44" s="658"/>
      <c r="CX44" s="658"/>
      <c r="CY44" s="659"/>
      <c r="CZ44" s="660">
        <v>14.4</v>
      </c>
      <c r="DA44" s="661"/>
      <c r="DB44" s="661"/>
      <c r="DC44" s="662"/>
      <c r="DD44" s="663">
        <v>1768720</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2346532</v>
      </c>
      <c r="CS45" s="670"/>
      <c r="CT45" s="670"/>
      <c r="CU45" s="670"/>
      <c r="CV45" s="670"/>
      <c r="CW45" s="670"/>
      <c r="CX45" s="670"/>
      <c r="CY45" s="671"/>
      <c r="CZ45" s="660">
        <v>3.6</v>
      </c>
      <c r="DA45" s="672"/>
      <c r="DB45" s="672"/>
      <c r="DC45" s="673"/>
      <c r="DD45" s="663">
        <v>364119</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6902458</v>
      </c>
      <c r="CS46" s="658"/>
      <c r="CT46" s="658"/>
      <c r="CU46" s="658"/>
      <c r="CV46" s="658"/>
      <c r="CW46" s="658"/>
      <c r="CX46" s="658"/>
      <c r="CY46" s="659"/>
      <c r="CZ46" s="660">
        <v>10.6</v>
      </c>
      <c r="DA46" s="661"/>
      <c r="DB46" s="661"/>
      <c r="DC46" s="662"/>
      <c r="DD46" s="663">
        <v>1396851</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64931810</v>
      </c>
      <c r="CS49" s="642"/>
      <c r="CT49" s="642"/>
      <c r="CU49" s="642"/>
      <c r="CV49" s="642"/>
      <c r="CW49" s="642"/>
      <c r="CX49" s="642"/>
      <c r="CY49" s="643"/>
      <c r="CZ49" s="644">
        <v>100</v>
      </c>
      <c r="DA49" s="645"/>
      <c r="DB49" s="645"/>
      <c r="DC49" s="646"/>
      <c r="DD49" s="647">
        <v>39658001</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CMNpyQMyNoj9JPlksa9GvrzM3QjIsge94tN8NqyuYqc9OQBY5CqCGrEuYPl4vjnu3vepi6rM5ES5dkQF2mRvvA==" saltValue="rotbsvU+dmD7KocO18BnW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67796</v>
      </c>
      <c r="R7" s="1139"/>
      <c r="S7" s="1139"/>
      <c r="T7" s="1139"/>
      <c r="U7" s="1139"/>
      <c r="V7" s="1139">
        <v>64438</v>
      </c>
      <c r="W7" s="1139"/>
      <c r="X7" s="1139"/>
      <c r="Y7" s="1139"/>
      <c r="Z7" s="1139"/>
      <c r="AA7" s="1139">
        <v>3357</v>
      </c>
      <c r="AB7" s="1139"/>
      <c r="AC7" s="1139"/>
      <c r="AD7" s="1139"/>
      <c r="AE7" s="1140"/>
      <c r="AF7" s="1141">
        <v>2739</v>
      </c>
      <c r="AG7" s="1142"/>
      <c r="AH7" s="1142"/>
      <c r="AI7" s="1142"/>
      <c r="AJ7" s="1143"/>
      <c r="AK7" s="1144">
        <v>3854</v>
      </c>
      <c r="AL7" s="1145"/>
      <c r="AM7" s="1145"/>
      <c r="AN7" s="1145"/>
      <c r="AO7" s="1145"/>
      <c r="AP7" s="1145">
        <v>51677</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565</v>
      </c>
      <c r="BT7" s="1136"/>
      <c r="BU7" s="1136"/>
      <c r="BV7" s="1136"/>
      <c r="BW7" s="1136"/>
      <c r="BX7" s="1136"/>
      <c r="BY7" s="1136"/>
      <c r="BZ7" s="1136"/>
      <c r="CA7" s="1136"/>
      <c r="CB7" s="1136"/>
      <c r="CC7" s="1136"/>
      <c r="CD7" s="1136"/>
      <c r="CE7" s="1136"/>
      <c r="CF7" s="1136"/>
      <c r="CG7" s="1148"/>
      <c r="CH7" s="1132">
        <v>-127</v>
      </c>
      <c r="CI7" s="1133"/>
      <c r="CJ7" s="1133"/>
      <c r="CK7" s="1133"/>
      <c r="CL7" s="1134"/>
      <c r="CM7" s="1132">
        <v>553</v>
      </c>
      <c r="CN7" s="1133"/>
      <c r="CO7" s="1133"/>
      <c r="CP7" s="1133"/>
      <c r="CQ7" s="1134"/>
      <c r="CR7" s="1132">
        <v>5257</v>
      </c>
      <c r="CS7" s="1133"/>
      <c r="CT7" s="1133"/>
      <c r="CU7" s="1133"/>
      <c r="CV7" s="1134"/>
      <c r="CW7" s="1132">
        <v>1025</v>
      </c>
      <c r="CX7" s="1133"/>
      <c r="CY7" s="1133"/>
      <c r="CZ7" s="1133"/>
      <c r="DA7" s="1134"/>
      <c r="DB7" s="1132">
        <v>11825</v>
      </c>
      <c r="DC7" s="1133"/>
      <c r="DD7" s="1133"/>
      <c r="DE7" s="1133"/>
      <c r="DF7" s="1134"/>
      <c r="DG7" s="1132" t="s">
        <v>551</v>
      </c>
      <c r="DH7" s="1133"/>
      <c r="DI7" s="1133"/>
      <c r="DJ7" s="1133"/>
      <c r="DK7" s="1134"/>
      <c r="DL7" s="1132" t="s">
        <v>551</v>
      </c>
      <c r="DM7" s="1133"/>
      <c r="DN7" s="1133"/>
      <c r="DO7" s="1133"/>
      <c r="DP7" s="1134"/>
      <c r="DQ7" s="1132">
        <v>7697</v>
      </c>
      <c r="DR7" s="1133"/>
      <c r="DS7" s="1133"/>
      <c r="DT7" s="1133"/>
      <c r="DU7" s="1134"/>
      <c r="DV7" s="1135"/>
      <c r="DW7" s="1136"/>
      <c r="DX7" s="1136"/>
      <c r="DY7" s="1136"/>
      <c r="DZ7" s="1137"/>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950</v>
      </c>
      <c r="R8" s="1075"/>
      <c r="S8" s="1075"/>
      <c r="T8" s="1075"/>
      <c r="U8" s="1075"/>
      <c r="V8" s="1075">
        <v>950</v>
      </c>
      <c r="W8" s="1075"/>
      <c r="X8" s="1075"/>
      <c r="Y8" s="1075"/>
      <c r="Z8" s="1075"/>
      <c r="AA8" s="1075" t="s">
        <v>551</v>
      </c>
      <c r="AB8" s="1075"/>
      <c r="AC8" s="1075"/>
      <c r="AD8" s="1075"/>
      <c r="AE8" s="1076"/>
      <c r="AF8" s="1071" t="s">
        <v>122</v>
      </c>
      <c r="AG8" s="1072"/>
      <c r="AH8" s="1072"/>
      <c r="AI8" s="1072"/>
      <c r="AJ8" s="1073"/>
      <c r="AK8" s="1116" t="s">
        <v>551</v>
      </c>
      <c r="AL8" s="1117"/>
      <c r="AM8" s="1117"/>
      <c r="AN8" s="1117"/>
      <c r="AO8" s="1117"/>
      <c r="AP8" s="1117">
        <v>11478</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377</v>
      </c>
      <c r="B23" s="973" t="s">
        <v>378</v>
      </c>
      <c r="C23" s="974"/>
      <c r="D23" s="974"/>
      <c r="E23" s="974"/>
      <c r="F23" s="974"/>
      <c r="G23" s="974"/>
      <c r="H23" s="974"/>
      <c r="I23" s="974"/>
      <c r="J23" s="974"/>
      <c r="K23" s="974"/>
      <c r="L23" s="974"/>
      <c r="M23" s="974"/>
      <c r="N23" s="974"/>
      <c r="O23" s="974"/>
      <c r="P23" s="984"/>
      <c r="Q23" s="1103">
        <v>68706</v>
      </c>
      <c r="R23" s="1097"/>
      <c r="S23" s="1097"/>
      <c r="T23" s="1097"/>
      <c r="U23" s="1097"/>
      <c r="V23" s="1097">
        <v>65348</v>
      </c>
      <c r="W23" s="1097"/>
      <c r="X23" s="1097"/>
      <c r="Y23" s="1097"/>
      <c r="Z23" s="1097"/>
      <c r="AA23" s="1097">
        <v>3357</v>
      </c>
      <c r="AB23" s="1097"/>
      <c r="AC23" s="1097"/>
      <c r="AD23" s="1097"/>
      <c r="AE23" s="1104"/>
      <c r="AF23" s="1105">
        <v>2739</v>
      </c>
      <c r="AG23" s="1097"/>
      <c r="AH23" s="1097"/>
      <c r="AI23" s="1097"/>
      <c r="AJ23" s="1106"/>
      <c r="AK23" s="1107"/>
      <c r="AL23" s="1108"/>
      <c r="AM23" s="1108"/>
      <c r="AN23" s="1108"/>
      <c r="AO23" s="1108"/>
      <c r="AP23" s="1097">
        <v>63155</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389</v>
      </c>
      <c r="C28" s="1084"/>
      <c r="D28" s="1084"/>
      <c r="E28" s="1084"/>
      <c r="F28" s="1084"/>
      <c r="G28" s="1084"/>
      <c r="H28" s="1084"/>
      <c r="I28" s="1084"/>
      <c r="J28" s="1084"/>
      <c r="K28" s="1084"/>
      <c r="L28" s="1084"/>
      <c r="M28" s="1084"/>
      <c r="N28" s="1084"/>
      <c r="O28" s="1084"/>
      <c r="P28" s="1085"/>
      <c r="Q28" s="1086">
        <v>13218</v>
      </c>
      <c r="R28" s="1087"/>
      <c r="S28" s="1087"/>
      <c r="T28" s="1087"/>
      <c r="U28" s="1087"/>
      <c r="V28" s="1087">
        <v>13110</v>
      </c>
      <c r="W28" s="1087"/>
      <c r="X28" s="1087"/>
      <c r="Y28" s="1087"/>
      <c r="Z28" s="1087"/>
      <c r="AA28" s="1087">
        <v>107</v>
      </c>
      <c r="AB28" s="1087"/>
      <c r="AC28" s="1087"/>
      <c r="AD28" s="1087"/>
      <c r="AE28" s="1088"/>
      <c r="AF28" s="1089">
        <v>107</v>
      </c>
      <c r="AG28" s="1087"/>
      <c r="AH28" s="1087"/>
      <c r="AI28" s="1087"/>
      <c r="AJ28" s="1090"/>
      <c r="AK28" s="1078">
        <v>987</v>
      </c>
      <c r="AL28" s="1079"/>
      <c r="AM28" s="1079"/>
      <c r="AN28" s="1079"/>
      <c r="AO28" s="1079"/>
      <c r="AP28" s="1079"/>
      <c r="AQ28" s="1079"/>
      <c r="AR28" s="1079"/>
      <c r="AS28" s="1079"/>
      <c r="AT28" s="1079"/>
      <c r="AU28" s="1079" t="s">
        <v>551</v>
      </c>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390</v>
      </c>
      <c r="C29" s="1067"/>
      <c r="D29" s="1067"/>
      <c r="E29" s="1067"/>
      <c r="F29" s="1067"/>
      <c r="G29" s="1067"/>
      <c r="H29" s="1067"/>
      <c r="I29" s="1067"/>
      <c r="J29" s="1067"/>
      <c r="K29" s="1067"/>
      <c r="L29" s="1067"/>
      <c r="M29" s="1067"/>
      <c r="N29" s="1067"/>
      <c r="O29" s="1067"/>
      <c r="P29" s="1068"/>
      <c r="Q29" s="1074">
        <v>11663</v>
      </c>
      <c r="R29" s="1075"/>
      <c r="S29" s="1075"/>
      <c r="T29" s="1075"/>
      <c r="U29" s="1075"/>
      <c r="V29" s="1075">
        <v>11444</v>
      </c>
      <c r="W29" s="1075"/>
      <c r="X29" s="1075"/>
      <c r="Y29" s="1075"/>
      <c r="Z29" s="1075"/>
      <c r="AA29" s="1075">
        <v>218</v>
      </c>
      <c r="AB29" s="1075"/>
      <c r="AC29" s="1075"/>
      <c r="AD29" s="1075"/>
      <c r="AE29" s="1076"/>
      <c r="AF29" s="1071">
        <v>218</v>
      </c>
      <c r="AG29" s="1072"/>
      <c r="AH29" s="1072"/>
      <c r="AI29" s="1072"/>
      <c r="AJ29" s="1073"/>
      <c r="AK29" s="1016">
        <v>1895</v>
      </c>
      <c r="AL29" s="1007"/>
      <c r="AM29" s="1007"/>
      <c r="AN29" s="1007"/>
      <c r="AO29" s="1007"/>
      <c r="AP29" s="1007"/>
      <c r="AQ29" s="1007"/>
      <c r="AR29" s="1007"/>
      <c r="AS29" s="1007"/>
      <c r="AT29" s="1007"/>
      <c r="AU29" s="1007" t="s">
        <v>551</v>
      </c>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391</v>
      </c>
      <c r="C30" s="1067"/>
      <c r="D30" s="1067"/>
      <c r="E30" s="1067"/>
      <c r="F30" s="1067"/>
      <c r="G30" s="1067"/>
      <c r="H30" s="1067"/>
      <c r="I30" s="1067"/>
      <c r="J30" s="1067"/>
      <c r="K30" s="1067"/>
      <c r="L30" s="1067"/>
      <c r="M30" s="1067"/>
      <c r="N30" s="1067"/>
      <c r="O30" s="1067"/>
      <c r="P30" s="1068"/>
      <c r="Q30" s="1074">
        <v>4073</v>
      </c>
      <c r="R30" s="1075"/>
      <c r="S30" s="1075"/>
      <c r="T30" s="1075"/>
      <c r="U30" s="1075"/>
      <c r="V30" s="1075">
        <v>4033</v>
      </c>
      <c r="W30" s="1075"/>
      <c r="X30" s="1075"/>
      <c r="Y30" s="1075"/>
      <c r="Z30" s="1075"/>
      <c r="AA30" s="1075">
        <v>41</v>
      </c>
      <c r="AB30" s="1075"/>
      <c r="AC30" s="1075"/>
      <c r="AD30" s="1075"/>
      <c r="AE30" s="1076"/>
      <c r="AF30" s="1071">
        <v>41</v>
      </c>
      <c r="AG30" s="1072"/>
      <c r="AH30" s="1072"/>
      <c r="AI30" s="1072"/>
      <c r="AJ30" s="1073"/>
      <c r="AK30" s="1016">
        <v>1835</v>
      </c>
      <c r="AL30" s="1007"/>
      <c r="AM30" s="1007"/>
      <c r="AN30" s="1007"/>
      <c r="AO30" s="1007"/>
      <c r="AP30" s="1007"/>
      <c r="AQ30" s="1007"/>
      <c r="AR30" s="1007"/>
      <c r="AS30" s="1007"/>
      <c r="AT30" s="1007"/>
      <c r="AU30" s="1007" t="s">
        <v>551</v>
      </c>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392</v>
      </c>
      <c r="C31" s="1067"/>
      <c r="D31" s="1067"/>
      <c r="E31" s="1067"/>
      <c r="F31" s="1067"/>
      <c r="G31" s="1067"/>
      <c r="H31" s="1067"/>
      <c r="I31" s="1067"/>
      <c r="J31" s="1067"/>
      <c r="K31" s="1067"/>
      <c r="L31" s="1067"/>
      <c r="M31" s="1067"/>
      <c r="N31" s="1067"/>
      <c r="O31" s="1067"/>
      <c r="P31" s="1068"/>
      <c r="Q31" s="1074">
        <v>3048</v>
      </c>
      <c r="R31" s="1075"/>
      <c r="S31" s="1075"/>
      <c r="T31" s="1075"/>
      <c r="U31" s="1075"/>
      <c r="V31" s="1075">
        <v>2891</v>
      </c>
      <c r="W31" s="1075"/>
      <c r="X31" s="1075"/>
      <c r="Y31" s="1075"/>
      <c r="Z31" s="1075"/>
      <c r="AA31" s="1075">
        <v>157</v>
      </c>
      <c r="AB31" s="1075"/>
      <c r="AC31" s="1075"/>
      <c r="AD31" s="1075"/>
      <c r="AE31" s="1076"/>
      <c r="AF31" s="1071">
        <v>4204</v>
      </c>
      <c r="AG31" s="1072"/>
      <c r="AH31" s="1072"/>
      <c r="AI31" s="1072"/>
      <c r="AJ31" s="1073"/>
      <c r="AK31" s="1016">
        <v>46</v>
      </c>
      <c r="AL31" s="1007"/>
      <c r="AM31" s="1007"/>
      <c r="AN31" s="1007"/>
      <c r="AO31" s="1007"/>
      <c r="AP31" s="1007">
        <v>8490</v>
      </c>
      <c r="AQ31" s="1007"/>
      <c r="AR31" s="1007"/>
      <c r="AS31" s="1007"/>
      <c r="AT31" s="1007"/>
      <c r="AU31" s="1007">
        <v>25</v>
      </c>
      <c r="AV31" s="1007"/>
      <c r="AW31" s="1007"/>
      <c r="AX31" s="1007"/>
      <c r="AY31" s="1007"/>
      <c r="AZ31" s="1077"/>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394</v>
      </c>
      <c r="C32" s="1067"/>
      <c r="D32" s="1067"/>
      <c r="E32" s="1067"/>
      <c r="F32" s="1067"/>
      <c r="G32" s="1067"/>
      <c r="H32" s="1067"/>
      <c r="I32" s="1067"/>
      <c r="J32" s="1067"/>
      <c r="K32" s="1067"/>
      <c r="L32" s="1067"/>
      <c r="M32" s="1067"/>
      <c r="N32" s="1067"/>
      <c r="O32" s="1067"/>
      <c r="P32" s="1068"/>
      <c r="Q32" s="1074">
        <v>5345</v>
      </c>
      <c r="R32" s="1075"/>
      <c r="S32" s="1075"/>
      <c r="T32" s="1075"/>
      <c r="U32" s="1075"/>
      <c r="V32" s="1075">
        <v>4770</v>
      </c>
      <c r="W32" s="1075"/>
      <c r="X32" s="1075"/>
      <c r="Y32" s="1075"/>
      <c r="Z32" s="1075"/>
      <c r="AA32" s="1075">
        <v>576</v>
      </c>
      <c r="AB32" s="1075"/>
      <c r="AC32" s="1075"/>
      <c r="AD32" s="1075"/>
      <c r="AE32" s="1076"/>
      <c r="AF32" s="1071">
        <v>1446</v>
      </c>
      <c r="AG32" s="1072"/>
      <c r="AH32" s="1072"/>
      <c r="AI32" s="1072"/>
      <c r="AJ32" s="1073"/>
      <c r="AK32" s="1016">
        <v>1918</v>
      </c>
      <c r="AL32" s="1007"/>
      <c r="AM32" s="1007"/>
      <c r="AN32" s="1007"/>
      <c r="AO32" s="1007"/>
      <c r="AP32" s="1007">
        <v>23234</v>
      </c>
      <c r="AQ32" s="1007"/>
      <c r="AR32" s="1007"/>
      <c r="AS32" s="1007"/>
      <c r="AT32" s="1007"/>
      <c r="AU32" s="1007">
        <v>18402</v>
      </c>
      <c r="AV32" s="1007"/>
      <c r="AW32" s="1007"/>
      <c r="AX32" s="1007"/>
      <c r="AY32" s="1007"/>
      <c r="AZ32" s="1077"/>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377</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6017</v>
      </c>
      <c r="AG63" s="995"/>
      <c r="AH63" s="995"/>
      <c r="AI63" s="995"/>
      <c r="AJ63" s="1058"/>
      <c r="AK63" s="1059"/>
      <c r="AL63" s="999"/>
      <c r="AM63" s="999"/>
      <c r="AN63" s="999"/>
      <c r="AO63" s="999"/>
      <c r="AP63" s="995">
        <v>31724</v>
      </c>
      <c r="AQ63" s="995"/>
      <c r="AR63" s="995"/>
      <c r="AS63" s="995"/>
      <c r="AT63" s="995"/>
      <c r="AU63" s="995">
        <v>18427</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398</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399</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552</v>
      </c>
      <c r="C68" s="1022"/>
      <c r="D68" s="1022"/>
      <c r="E68" s="1022"/>
      <c r="F68" s="1022"/>
      <c r="G68" s="1022"/>
      <c r="H68" s="1022"/>
      <c r="I68" s="1022"/>
      <c r="J68" s="1022"/>
      <c r="K68" s="1022"/>
      <c r="L68" s="1022"/>
      <c r="M68" s="1022"/>
      <c r="N68" s="1022"/>
      <c r="O68" s="1022"/>
      <c r="P68" s="1023"/>
      <c r="Q68" s="1024">
        <v>1929</v>
      </c>
      <c r="R68" s="1018"/>
      <c r="S68" s="1018"/>
      <c r="T68" s="1018"/>
      <c r="U68" s="1018"/>
      <c r="V68" s="1018">
        <v>1836</v>
      </c>
      <c r="W68" s="1018"/>
      <c r="X68" s="1018"/>
      <c r="Y68" s="1018"/>
      <c r="Z68" s="1018"/>
      <c r="AA68" s="1018">
        <v>92</v>
      </c>
      <c r="AB68" s="1018"/>
      <c r="AC68" s="1018"/>
      <c r="AD68" s="1018"/>
      <c r="AE68" s="1018"/>
      <c r="AF68" s="1018">
        <v>92</v>
      </c>
      <c r="AG68" s="1018"/>
      <c r="AH68" s="1018"/>
      <c r="AI68" s="1018"/>
      <c r="AJ68" s="1018"/>
      <c r="AK68" s="1018">
        <v>328</v>
      </c>
      <c r="AL68" s="1018"/>
      <c r="AM68" s="1018"/>
      <c r="AN68" s="1018"/>
      <c r="AO68" s="1018"/>
      <c r="AP68" s="1018">
        <v>6554</v>
      </c>
      <c r="AQ68" s="1018"/>
      <c r="AR68" s="1018"/>
      <c r="AS68" s="1018"/>
      <c r="AT68" s="1018"/>
      <c r="AU68" s="1018">
        <v>5170</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553</v>
      </c>
      <c r="C69" s="1011"/>
      <c r="D69" s="1011"/>
      <c r="E69" s="1011"/>
      <c r="F69" s="1011"/>
      <c r="G69" s="1011"/>
      <c r="H69" s="1011"/>
      <c r="I69" s="1011"/>
      <c r="J69" s="1011"/>
      <c r="K69" s="1011"/>
      <c r="L69" s="1011"/>
      <c r="M69" s="1011"/>
      <c r="N69" s="1011"/>
      <c r="O69" s="1011"/>
      <c r="P69" s="1012"/>
      <c r="Q69" s="1013">
        <v>313</v>
      </c>
      <c r="R69" s="1007"/>
      <c r="S69" s="1007"/>
      <c r="T69" s="1007"/>
      <c r="U69" s="1007"/>
      <c r="V69" s="1007">
        <v>303</v>
      </c>
      <c r="W69" s="1007"/>
      <c r="X69" s="1007"/>
      <c r="Y69" s="1007"/>
      <c r="Z69" s="1007"/>
      <c r="AA69" s="1007">
        <v>10</v>
      </c>
      <c r="AB69" s="1007"/>
      <c r="AC69" s="1007"/>
      <c r="AD69" s="1007"/>
      <c r="AE69" s="1007"/>
      <c r="AF69" s="1007">
        <v>10</v>
      </c>
      <c r="AG69" s="1007"/>
      <c r="AH69" s="1007"/>
      <c r="AI69" s="1007"/>
      <c r="AJ69" s="1007"/>
      <c r="AK69" s="1007">
        <v>82</v>
      </c>
      <c r="AL69" s="1007"/>
      <c r="AM69" s="1007"/>
      <c r="AN69" s="1007"/>
      <c r="AO69" s="1007"/>
      <c r="AP69" s="1007" t="s">
        <v>551</v>
      </c>
      <c r="AQ69" s="1007"/>
      <c r="AR69" s="1007"/>
      <c r="AS69" s="1007"/>
      <c r="AT69" s="1007"/>
      <c r="AU69" s="1007" t="s">
        <v>551</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554</v>
      </c>
      <c r="C70" s="1011"/>
      <c r="D70" s="1011"/>
      <c r="E70" s="1011"/>
      <c r="F70" s="1011"/>
      <c r="G70" s="1011"/>
      <c r="H70" s="1011"/>
      <c r="I70" s="1011"/>
      <c r="J70" s="1011"/>
      <c r="K70" s="1011"/>
      <c r="L70" s="1011"/>
      <c r="M70" s="1011"/>
      <c r="N70" s="1011"/>
      <c r="O70" s="1011"/>
      <c r="P70" s="1012"/>
      <c r="Q70" s="1013">
        <v>64</v>
      </c>
      <c r="R70" s="1007"/>
      <c r="S70" s="1007"/>
      <c r="T70" s="1007"/>
      <c r="U70" s="1007"/>
      <c r="V70" s="1007">
        <v>62</v>
      </c>
      <c r="W70" s="1007"/>
      <c r="X70" s="1007"/>
      <c r="Y70" s="1007"/>
      <c r="Z70" s="1007"/>
      <c r="AA70" s="1017">
        <v>2</v>
      </c>
      <c r="AB70" s="1015"/>
      <c r="AC70" s="1015"/>
      <c r="AD70" s="1015"/>
      <c r="AE70" s="1016"/>
      <c r="AF70" s="1007">
        <v>2</v>
      </c>
      <c r="AG70" s="1007"/>
      <c r="AH70" s="1007"/>
      <c r="AI70" s="1007"/>
      <c r="AJ70" s="1007"/>
      <c r="AK70" s="1007" t="s">
        <v>551</v>
      </c>
      <c r="AL70" s="1007"/>
      <c r="AM70" s="1007"/>
      <c r="AN70" s="1007"/>
      <c r="AO70" s="1007"/>
      <c r="AP70" s="1007" t="s">
        <v>551</v>
      </c>
      <c r="AQ70" s="1007"/>
      <c r="AR70" s="1007"/>
      <c r="AS70" s="1007"/>
      <c r="AT70" s="1007"/>
      <c r="AU70" s="1007" t="s">
        <v>551</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555</v>
      </c>
      <c r="C71" s="1011"/>
      <c r="D71" s="1011"/>
      <c r="E71" s="1011"/>
      <c r="F71" s="1011"/>
      <c r="G71" s="1011"/>
      <c r="H71" s="1011"/>
      <c r="I71" s="1011"/>
      <c r="J71" s="1011"/>
      <c r="K71" s="1011"/>
      <c r="L71" s="1011"/>
      <c r="M71" s="1011"/>
      <c r="N71" s="1011"/>
      <c r="O71" s="1011"/>
      <c r="P71" s="1012"/>
      <c r="Q71" s="1013">
        <v>134</v>
      </c>
      <c r="R71" s="1007"/>
      <c r="S71" s="1007"/>
      <c r="T71" s="1007"/>
      <c r="U71" s="1007"/>
      <c r="V71" s="1007">
        <v>120</v>
      </c>
      <c r="W71" s="1007"/>
      <c r="X71" s="1007"/>
      <c r="Y71" s="1007"/>
      <c r="Z71" s="1007"/>
      <c r="AA71" s="1007">
        <v>14</v>
      </c>
      <c r="AB71" s="1007"/>
      <c r="AC71" s="1007"/>
      <c r="AD71" s="1007"/>
      <c r="AE71" s="1007"/>
      <c r="AF71" s="1007">
        <v>14</v>
      </c>
      <c r="AG71" s="1007"/>
      <c r="AH71" s="1007"/>
      <c r="AI71" s="1007"/>
      <c r="AJ71" s="1007"/>
      <c r="AK71" s="1007" t="s">
        <v>551</v>
      </c>
      <c r="AL71" s="1007"/>
      <c r="AM71" s="1007"/>
      <c r="AN71" s="1007"/>
      <c r="AO71" s="1007"/>
      <c r="AP71" s="1007" t="s">
        <v>551</v>
      </c>
      <c r="AQ71" s="1007"/>
      <c r="AR71" s="1007"/>
      <c r="AS71" s="1007"/>
      <c r="AT71" s="1007"/>
      <c r="AU71" s="1007" t="s">
        <v>551</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556</v>
      </c>
      <c r="C72" s="1011"/>
      <c r="D72" s="1011"/>
      <c r="E72" s="1011"/>
      <c r="F72" s="1011"/>
      <c r="G72" s="1011"/>
      <c r="H72" s="1011"/>
      <c r="I72" s="1011"/>
      <c r="J72" s="1011"/>
      <c r="K72" s="1011"/>
      <c r="L72" s="1011"/>
      <c r="M72" s="1011"/>
      <c r="N72" s="1011"/>
      <c r="O72" s="1011"/>
      <c r="P72" s="1012"/>
      <c r="Q72" s="1013">
        <v>7</v>
      </c>
      <c r="R72" s="1007"/>
      <c r="S72" s="1007"/>
      <c r="T72" s="1007"/>
      <c r="U72" s="1007"/>
      <c r="V72" s="1007">
        <v>5</v>
      </c>
      <c r="W72" s="1007"/>
      <c r="X72" s="1007"/>
      <c r="Y72" s="1007"/>
      <c r="Z72" s="1007"/>
      <c r="AA72" s="1007">
        <v>2</v>
      </c>
      <c r="AB72" s="1007"/>
      <c r="AC72" s="1007"/>
      <c r="AD72" s="1007"/>
      <c r="AE72" s="1007"/>
      <c r="AF72" s="1007">
        <v>2</v>
      </c>
      <c r="AG72" s="1007"/>
      <c r="AH72" s="1007"/>
      <c r="AI72" s="1007"/>
      <c r="AJ72" s="1007"/>
      <c r="AK72" s="1007" t="s">
        <v>551</v>
      </c>
      <c r="AL72" s="1007"/>
      <c r="AM72" s="1007"/>
      <c r="AN72" s="1007"/>
      <c r="AO72" s="1007"/>
      <c r="AP72" s="1007" t="s">
        <v>551</v>
      </c>
      <c r="AQ72" s="1007"/>
      <c r="AR72" s="1007"/>
      <c r="AS72" s="1007"/>
      <c r="AT72" s="1007"/>
      <c r="AU72" s="1007" t="s">
        <v>551</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557</v>
      </c>
      <c r="C73" s="1011"/>
      <c r="D73" s="1011"/>
      <c r="E73" s="1011"/>
      <c r="F73" s="1011"/>
      <c r="G73" s="1011"/>
      <c r="H73" s="1011"/>
      <c r="I73" s="1011"/>
      <c r="J73" s="1011"/>
      <c r="K73" s="1011"/>
      <c r="L73" s="1011"/>
      <c r="M73" s="1011"/>
      <c r="N73" s="1011"/>
      <c r="O73" s="1011"/>
      <c r="P73" s="1012"/>
      <c r="Q73" s="1013">
        <v>6749</v>
      </c>
      <c r="R73" s="1007"/>
      <c r="S73" s="1007"/>
      <c r="T73" s="1007"/>
      <c r="U73" s="1007"/>
      <c r="V73" s="1007">
        <v>5729</v>
      </c>
      <c r="W73" s="1007"/>
      <c r="X73" s="1007"/>
      <c r="Y73" s="1007"/>
      <c r="Z73" s="1007"/>
      <c r="AA73" s="1007">
        <v>1019</v>
      </c>
      <c r="AB73" s="1007"/>
      <c r="AC73" s="1007"/>
      <c r="AD73" s="1007"/>
      <c r="AE73" s="1007"/>
      <c r="AF73" s="1007">
        <v>1019</v>
      </c>
      <c r="AG73" s="1007"/>
      <c r="AH73" s="1007"/>
      <c r="AI73" s="1007"/>
      <c r="AJ73" s="1007"/>
      <c r="AK73" s="1007">
        <v>17</v>
      </c>
      <c r="AL73" s="1007"/>
      <c r="AM73" s="1007"/>
      <c r="AN73" s="1007"/>
      <c r="AO73" s="1007"/>
      <c r="AP73" s="1007" t="s">
        <v>551</v>
      </c>
      <c r="AQ73" s="1007"/>
      <c r="AR73" s="1007"/>
      <c r="AS73" s="1007"/>
      <c r="AT73" s="1007"/>
      <c r="AU73" s="1007" t="s">
        <v>551</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558</v>
      </c>
      <c r="C74" s="1011"/>
      <c r="D74" s="1011"/>
      <c r="E74" s="1011"/>
      <c r="F74" s="1011"/>
      <c r="G74" s="1011"/>
      <c r="H74" s="1011"/>
      <c r="I74" s="1011"/>
      <c r="J74" s="1011"/>
      <c r="K74" s="1011"/>
      <c r="L74" s="1011"/>
      <c r="M74" s="1011"/>
      <c r="N74" s="1011"/>
      <c r="O74" s="1011"/>
      <c r="P74" s="1012"/>
      <c r="Q74" s="1013">
        <v>223</v>
      </c>
      <c r="R74" s="1007"/>
      <c r="S74" s="1007"/>
      <c r="T74" s="1007"/>
      <c r="U74" s="1007"/>
      <c r="V74" s="1007">
        <v>213</v>
      </c>
      <c r="W74" s="1007"/>
      <c r="X74" s="1007"/>
      <c r="Y74" s="1007"/>
      <c r="Z74" s="1007"/>
      <c r="AA74" s="1007">
        <v>10</v>
      </c>
      <c r="AB74" s="1007"/>
      <c r="AC74" s="1007"/>
      <c r="AD74" s="1007"/>
      <c r="AE74" s="1007"/>
      <c r="AF74" s="1007">
        <v>10</v>
      </c>
      <c r="AG74" s="1007"/>
      <c r="AH74" s="1007"/>
      <c r="AI74" s="1007"/>
      <c r="AJ74" s="1007"/>
      <c r="AK74" s="1007" t="s">
        <v>551</v>
      </c>
      <c r="AL74" s="1007"/>
      <c r="AM74" s="1007"/>
      <c r="AN74" s="1007"/>
      <c r="AO74" s="1007"/>
      <c r="AP74" s="1007" t="s">
        <v>551</v>
      </c>
      <c r="AQ74" s="1007"/>
      <c r="AR74" s="1007"/>
      <c r="AS74" s="1007"/>
      <c r="AT74" s="1007"/>
      <c r="AU74" s="1007" t="s">
        <v>551</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559</v>
      </c>
      <c r="C75" s="1011"/>
      <c r="D75" s="1011"/>
      <c r="E75" s="1011"/>
      <c r="F75" s="1011"/>
      <c r="G75" s="1011"/>
      <c r="H75" s="1011"/>
      <c r="I75" s="1011"/>
      <c r="J75" s="1011"/>
      <c r="K75" s="1011"/>
      <c r="L75" s="1011"/>
      <c r="M75" s="1011"/>
      <c r="N75" s="1011"/>
      <c r="O75" s="1011"/>
      <c r="P75" s="1012"/>
      <c r="Q75" s="1014">
        <v>5</v>
      </c>
      <c r="R75" s="1015"/>
      <c r="S75" s="1015"/>
      <c r="T75" s="1015"/>
      <c r="U75" s="1016"/>
      <c r="V75" s="1017">
        <v>2</v>
      </c>
      <c r="W75" s="1015"/>
      <c r="X75" s="1015"/>
      <c r="Y75" s="1015"/>
      <c r="Z75" s="1016"/>
      <c r="AA75" s="1017">
        <v>2</v>
      </c>
      <c r="AB75" s="1015"/>
      <c r="AC75" s="1015"/>
      <c r="AD75" s="1015"/>
      <c r="AE75" s="1016"/>
      <c r="AF75" s="1017">
        <v>2</v>
      </c>
      <c r="AG75" s="1015"/>
      <c r="AH75" s="1015"/>
      <c r="AI75" s="1015"/>
      <c r="AJ75" s="1016"/>
      <c r="AK75" s="1017" t="s">
        <v>551</v>
      </c>
      <c r="AL75" s="1015"/>
      <c r="AM75" s="1015"/>
      <c r="AN75" s="1015"/>
      <c r="AO75" s="1016"/>
      <c r="AP75" s="1017" t="s">
        <v>551</v>
      </c>
      <c r="AQ75" s="1015"/>
      <c r="AR75" s="1015"/>
      <c r="AS75" s="1015"/>
      <c r="AT75" s="1016"/>
      <c r="AU75" s="1017" t="s">
        <v>551</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t="s">
        <v>560</v>
      </c>
      <c r="C76" s="1011"/>
      <c r="D76" s="1011"/>
      <c r="E76" s="1011"/>
      <c r="F76" s="1011"/>
      <c r="G76" s="1011"/>
      <c r="H76" s="1011"/>
      <c r="I76" s="1011"/>
      <c r="J76" s="1011"/>
      <c r="K76" s="1011"/>
      <c r="L76" s="1011"/>
      <c r="M76" s="1011"/>
      <c r="N76" s="1011"/>
      <c r="O76" s="1011"/>
      <c r="P76" s="1012"/>
      <c r="Q76" s="1014">
        <v>258</v>
      </c>
      <c r="R76" s="1015"/>
      <c r="S76" s="1015"/>
      <c r="T76" s="1015"/>
      <c r="U76" s="1016"/>
      <c r="V76" s="1017">
        <v>174</v>
      </c>
      <c r="W76" s="1015"/>
      <c r="X76" s="1015"/>
      <c r="Y76" s="1015"/>
      <c r="Z76" s="1016"/>
      <c r="AA76" s="1017">
        <v>84</v>
      </c>
      <c r="AB76" s="1015"/>
      <c r="AC76" s="1015"/>
      <c r="AD76" s="1015"/>
      <c r="AE76" s="1016"/>
      <c r="AF76" s="1017">
        <v>84</v>
      </c>
      <c r="AG76" s="1015"/>
      <c r="AH76" s="1015"/>
      <c r="AI76" s="1015"/>
      <c r="AJ76" s="1016"/>
      <c r="AK76" s="1017" t="s">
        <v>551</v>
      </c>
      <c r="AL76" s="1015"/>
      <c r="AM76" s="1015"/>
      <c r="AN76" s="1015"/>
      <c r="AO76" s="1016"/>
      <c r="AP76" s="1017" t="s">
        <v>551</v>
      </c>
      <c r="AQ76" s="1015"/>
      <c r="AR76" s="1015"/>
      <c r="AS76" s="1015"/>
      <c r="AT76" s="1016"/>
      <c r="AU76" s="1017" t="s">
        <v>551</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t="s">
        <v>561</v>
      </c>
      <c r="C77" s="1011"/>
      <c r="D77" s="1011"/>
      <c r="E77" s="1011"/>
      <c r="F77" s="1011"/>
      <c r="G77" s="1011"/>
      <c r="H77" s="1011"/>
      <c r="I77" s="1011"/>
      <c r="J77" s="1011"/>
      <c r="K77" s="1011"/>
      <c r="L77" s="1011"/>
      <c r="M77" s="1011"/>
      <c r="N77" s="1011"/>
      <c r="O77" s="1011"/>
      <c r="P77" s="1012"/>
      <c r="Q77" s="1014">
        <v>46</v>
      </c>
      <c r="R77" s="1015"/>
      <c r="S77" s="1015"/>
      <c r="T77" s="1015"/>
      <c r="U77" s="1016"/>
      <c r="V77" s="1017">
        <v>25</v>
      </c>
      <c r="W77" s="1015"/>
      <c r="X77" s="1015"/>
      <c r="Y77" s="1015"/>
      <c r="Z77" s="1016"/>
      <c r="AA77" s="1017">
        <v>22</v>
      </c>
      <c r="AB77" s="1015"/>
      <c r="AC77" s="1015"/>
      <c r="AD77" s="1015"/>
      <c r="AE77" s="1016"/>
      <c r="AF77" s="1017">
        <v>22</v>
      </c>
      <c r="AG77" s="1015"/>
      <c r="AH77" s="1015"/>
      <c r="AI77" s="1015"/>
      <c r="AJ77" s="1016"/>
      <c r="AK77" s="1017" t="s">
        <v>551</v>
      </c>
      <c r="AL77" s="1015"/>
      <c r="AM77" s="1015"/>
      <c r="AN77" s="1015"/>
      <c r="AO77" s="1016"/>
      <c r="AP77" s="1017" t="s">
        <v>551</v>
      </c>
      <c r="AQ77" s="1015"/>
      <c r="AR77" s="1015"/>
      <c r="AS77" s="1015"/>
      <c r="AT77" s="1016"/>
      <c r="AU77" s="1017" t="s">
        <v>551</v>
      </c>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t="s">
        <v>562</v>
      </c>
      <c r="C78" s="1011"/>
      <c r="D78" s="1011"/>
      <c r="E78" s="1011"/>
      <c r="F78" s="1011"/>
      <c r="G78" s="1011"/>
      <c r="H78" s="1011"/>
      <c r="I78" s="1011"/>
      <c r="J78" s="1011"/>
      <c r="K78" s="1011"/>
      <c r="L78" s="1011"/>
      <c r="M78" s="1011"/>
      <c r="N78" s="1011"/>
      <c r="O78" s="1011"/>
      <c r="P78" s="1012"/>
      <c r="Q78" s="1013">
        <v>551</v>
      </c>
      <c r="R78" s="1007"/>
      <c r="S78" s="1007"/>
      <c r="T78" s="1007"/>
      <c r="U78" s="1007"/>
      <c r="V78" s="1007">
        <v>547</v>
      </c>
      <c r="W78" s="1007"/>
      <c r="X78" s="1007"/>
      <c r="Y78" s="1007"/>
      <c r="Z78" s="1007"/>
      <c r="AA78" s="1007">
        <v>4</v>
      </c>
      <c r="AB78" s="1007"/>
      <c r="AC78" s="1007"/>
      <c r="AD78" s="1007"/>
      <c r="AE78" s="1007"/>
      <c r="AF78" s="1007">
        <v>4</v>
      </c>
      <c r="AG78" s="1007"/>
      <c r="AH78" s="1007"/>
      <c r="AI78" s="1007"/>
      <c r="AJ78" s="1007"/>
      <c r="AK78" s="1007" t="s">
        <v>551</v>
      </c>
      <c r="AL78" s="1007"/>
      <c r="AM78" s="1007"/>
      <c r="AN78" s="1007"/>
      <c r="AO78" s="1007"/>
      <c r="AP78" s="1007" t="s">
        <v>551</v>
      </c>
      <c r="AQ78" s="1007"/>
      <c r="AR78" s="1007"/>
      <c r="AS78" s="1007"/>
      <c r="AT78" s="1007"/>
      <c r="AU78" s="1007" t="s">
        <v>551</v>
      </c>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t="s">
        <v>563</v>
      </c>
      <c r="C79" s="1011"/>
      <c r="D79" s="1011"/>
      <c r="E79" s="1011"/>
      <c r="F79" s="1011"/>
      <c r="G79" s="1011"/>
      <c r="H79" s="1011"/>
      <c r="I79" s="1011"/>
      <c r="J79" s="1011"/>
      <c r="K79" s="1011"/>
      <c r="L79" s="1011"/>
      <c r="M79" s="1011"/>
      <c r="N79" s="1011"/>
      <c r="O79" s="1011"/>
      <c r="P79" s="1012"/>
      <c r="Q79" s="1013">
        <v>247</v>
      </c>
      <c r="R79" s="1007"/>
      <c r="S79" s="1007"/>
      <c r="T79" s="1007"/>
      <c r="U79" s="1007"/>
      <c r="V79" s="1007">
        <v>243</v>
      </c>
      <c r="W79" s="1007"/>
      <c r="X79" s="1007"/>
      <c r="Y79" s="1007"/>
      <c r="Z79" s="1007"/>
      <c r="AA79" s="1007">
        <v>4</v>
      </c>
      <c r="AB79" s="1007"/>
      <c r="AC79" s="1007"/>
      <c r="AD79" s="1007"/>
      <c r="AE79" s="1007"/>
      <c r="AF79" s="1007">
        <v>4</v>
      </c>
      <c r="AG79" s="1007"/>
      <c r="AH79" s="1007"/>
      <c r="AI79" s="1007"/>
      <c r="AJ79" s="1007"/>
      <c r="AK79" s="1007">
        <v>12</v>
      </c>
      <c r="AL79" s="1007"/>
      <c r="AM79" s="1007"/>
      <c r="AN79" s="1007"/>
      <c r="AO79" s="1007"/>
      <c r="AP79" s="1007" t="s">
        <v>551</v>
      </c>
      <c r="AQ79" s="1007"/>
      <c r="AR79" s="1007"/>
      <c r="AS79" s="1007"/>
      <c r="AT79" s="1007"/>
      <c r="AU79" s="1007" t="s">
        <v>551</v>
      </c>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t="s">
        <v>564</v>
      </c>
      <c r="C80" s="1011"/>
      <c r="D80" s="1011"/>
      <c r="E80" s="1011"/>
      <c r="F80" s="1011"/>
      <c r="G80" s="1011"/>
      <c r="H80" s="1011"/>
      <c r="I80" s="1011"/>
      <c r="J80" s="1011"/>
      <c r="K80" s="1011"/>
      <c r="L80" s="1011"/>
      <c r="M80" s="1011"/>
      <c r="N80" s="1011"/>
      <c r="O80" s="1011"/>
      <c r="P80" s="1012"/>
      <c r="Q80" s="1013">
        <v>261956</v>
      </c>
      <c r="R80" s="1007"/>
      <c r="S80" s="1007"/>
      <c r="T80" s="1007"/>
      <c r="U80" s="1007"/>
      <c r="V80" s="1007">
        <v>256155</v>
      </c>
      <c r="W80" s="1007"/>
      <c r="X80" s="1007"/>
      <c r="Y80" s="1007"/>
      <c r="Z80" s="1007"/>
      <c r="AA80" s="1007">
        <v>5801</v>
      </c>
      <c r="AB80" s="1007"/>
      <c r="AC80" s="1007"/>
      <c r="AD80" s="1007"/>
      <c r="AE80" s="1007"/>
      <c r="AF80" s="1007">
        <v>5801</v>
      </c>
      <c r="AG80" s="1007"/>
      <c r="AH80" s="1007"/>
      <c r="AI80" s="1007"/>
      <c r="AJ80" s="1007"/>
      <c r="AK80" s="1007" t="s">
        <v>551</v>
      </c>
      <c r="AL80" s="1007"/>
      <c r="AM80" s="1007"/>
      <c r="AN80" s="1007"/>
      <c r="AO80" s="1007"/>
      <c r="AP80" s="1007" t="s">
        <v>551</v>
      </c>
      <c r="AQ80" s="1007"/>
      <c r="AR80" s="1007"/>
      <c r="AS80" s="1007"/>
      <c r="AT80" s="1007"/>
      <c r="AU80" s="1007" t="s">
        <v>551</v>
      </c>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377</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7066</v>
      </c>
      <c r="AG88" s="995"/>
      <c r="AH88" s="995"/>
      <c r="AI88" s="995"/>
      <c r="AJ88" s="995"/>
      <c r="AK88" s="999"/>
      <c r="AL88" s="999"/>
      <c r="AM88" s="999"/>
      <c r="AN88" s="999"/>
      <c r="AO88" s="999"/>
      <c r="AP88" s="995">
        <v>6554</v>
      </c>
      <c r="AQ88" s="995"/>
      <c r="AR88" s="995"/>
      <c r="AS88" s="995"/>
      <c r="AT88" s="995"/>
      <c r="AU88" s="995">
        <v>5170</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5257</v>
      </c>
      <c r="CS102" s="989"/>
      <c r="CT102" s="989"/>
      <c r="CU102" s="989"/>
      <c r="CV102" s="990"/>
      <c r="CW102" s="988">
        <v>1025</v>
      </c>
      <c r="CX102" s="989"/>
      <c r="CY102" s="989"/>
      <c r="CZ102" s="989"/>
      <c r="DA102" s="990"/>
      <c r="DB102" s="988">
        <v>11825</v>
      </c>
      <c r="DC102" s="989"/>
      <c r="DD102" s="989"/>
      <c r="DE102" s="989"/>
      <c r="DF102" s="990"/>
      <c r="DG102" s="988"/>
      <c r="DH102" s="989"/>
      <c r="DI102" s="989"/>
      <c r="DJ102" s="989"/>
      <c r="DK102" s="990"/>
      <c r="DL102" s="988"/>
      <c r="DM102" s="989"/>
      <c r="DN102" s="989"/>
      <c r="DO102" s="989"/>
      <c r="DP102" s="990"/>
      <c r="DQ102" s="988">
        <v>7697</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294</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294</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294</v>
      </c>
      <c r="DR109" s="932"/>
      <c r="DS109" s="932"/>
      <c r="DT109" s="932"/>
      <c r="DU109" s="933"/>
      <c r="DV109" s="934" t="s">
        <v>411</v>
      </c>
      <c r="DW109" s="932"/>
      <c r="DX109" s="932"/>
      <c r="DY109" s="932"/>
      <c r="DZ109" s="965"/>
    </row>
    <row r="110" spans="1:131" s="218" customFormat="1" ht="26.25" customHeight="1" x14ac:dyDescent="0.15">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6617363</v>
      </c>
      <c r="AB110" s="925"/>
      <c r="AC110" s="925"/>
      <c r="AD110" s="925"/>
      <c r="AE110" s="926"/>
      <c r="AF110" s="927">
        <v>6487820</v>
      </c>
      <c r="AG110" s="925"/>
      <c r="AH110" s="925"/>
      <c r="AI110" s="925"/>
      <c r="AJ110" s="926"/>
      <c r="AK110" s="927">
        <v>6178551</v>
      </c>
      <c r="AL110" s="925"/>
      <c r="AM110" s="925"/>
      <c r="AN110" s="925"/>
      <c r="AO110" s="926"/>
      <c r="AP110" s="928">
        <v>22</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65564825</v>
      </c>
      <c r="BR110" s="878"/>
      <c r="BS110" s="878"/>
      <c r="BT110" s="878"/>
      <c r="BU110" s="878"/>
      <c r="BV110" s="878">
        <v>62821648</v>
      </c>
      <c r="BW110" s="878"/>
      <c r="BX110" s="878"/>
      <c r="BY110" s="878"/>
      <c r="BZ110" s="878"/>
      <c r="CA110" s="878">
        <v>63154959</v>
      </c>
      <c r="CB110" s="878"/>
      <c r="CC110" s="878"/>
      <c r="CD110" s="878"/>
      <c r="CE110" s="878"/>
      <c r="CF110" s="902">
        <v>224.4</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v>1289231</v>
      </c>
      <c r="DH110" s="878"/>
      <c r="DI110" s="878"/>
      <c r="DJ110" s="878"/>
      <c r="DK110" s="878"/>
      <c r="DL110" s="878">
        <v>1172234</v>
      </c>
      <c r="DM110" s="878"/>
      <c r="DN110" s="878"/>
      <c r="DO110" s="878"/>
      <c r="DP110" s="878"/>
      <c r="DQ110" s="878">
        <v>1065373</v>
      </c>
      <c r="DR110" s="878"/>
      <c r="DS110" s="878"/>
      <c r="DT110" s="878"/>
      <c r="DU110" s="878"/>
      <c r="DV110" s="879">
        <v>3.8</v>
      </c>
      <c r="DW110" s="879"/>
      <c r="DX110" s="879"/>
      <c r="DY110" s="879"/>
      <c r="DZ110" s="880"/>
    </row>
    <row r="111" spans="1:131" s="218" customFormat="1" ht="26.25" customHeight="1" x14ac:dyDescent="0.15">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v>1289231</v>
      </c>
      <c r="BR111" s="853"/>
      <c r="BS111" s="853"/>
      <c r="BT111" s="853"/>
      <c r="BU111" s="853"/>
      <c r="BV111" s="853">
        <v>1172234</v>
      </c>
      <c r="BW111" s="853"/>
      <c r="BX111" s="853"/>
      <c r="BY111" s="853"/>
      <c r="BZ111" s="853"/>
      <c r="CA111" s="853">
        <v>1065373</v>
      </c>
      <c r="CB111" s="853"/>
      <c r="CC111" s="853"/>
      <c r="CD111" s="853"/>
      <c r="CE111" s="853"/>
      <c r="CF111" s="911">
        <v>3.8</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v>18219926</v>
      </c>
      <c r="BR112" s="853"/>
      <c r="BS112" s="853"/>
      <c r="BT112" s="853"/>
      <c r="BU112" s="853"/>
      <c r="BV112" s="853">
        <v>18077490</v>
      </c>
      <c r="BW112" s="853"/>
      <c r="BX112" s="853"/>
      <c r="BY112" s="853"/>
      <c r="BZ112" s="853"/>
      <c r="CA112" s="853">
        <v>18427059</v>
      </c>
      <c r="CB112" s="853"/>
      <c r="CC112" s="853"/>
      <c r="CD112" s="853"/>
      <c r="CE112" s="853"/>
      <c r="CF112" s="911">
        <v>65.5</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1704905</v>
      </c>
      <c r="AB113" s="955"/>
      <c r="AC113" s="955"/>
      <c r="AD113" s="955"/>
      <c r="AE113" s="956"/>
      <c r="AF113" s="957">
        <v>1674106</v>
      </c>
      <c r="AG113" s="955"/>
      <c r="AH113" s="955"/>
      <c r="AI113" s="955"/>
      <c r="AJ113" s="956"/>
      <c r="AK113" s="957">
        <v>1686582</v>
      </c>
      <c r="AL113" s="955"/>
      <c r="AM113" s="955"/>
      <c r="AN113" s="955"/>
      <c r="AO113" s="956"/>
      <c r="AP113" s="958">
        <v>6</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v>6288543</v>
      </c>
      <c r="BR113" s="853"/>
      <c r="BS113" s="853"/>
      <c r="BT113" s="853"/>
      <c r="BU113" s="853"/>
      <c r="BV113" s="853">
        <v>5716070</v>
      </c>
      <c r="BW113" s="853"/>
      <c r="BX113" s="853"/>
      <c r="BY113" s="853"/>
      <c r="BZ113" s="853"/>
      <c r="CA113" s="853">
        <v>5169736</v>
      </c>
      <c r="CB113" s="853"/>
      <c r="CC113" s="853"/>
      <c r="CD113" s="853"/>
      <c r="CE113" s="853"/>
      <c r="CF113" s="911">
        <v>18.399999999999999</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382012</v>
      </c>
      <c r="AB114" s="816"/>
      <c r="AC114" s="816"/>
      <c r="AD114" s="816"/>
      <c r="AE114" s="817"/>
      <c r="AF114" s="818">
        <v>575464</v>
      </c>
      <c r="AG114" s="816"/>
      <c r="AH114" s="816"/>
      <c r="AI114" s="816"/>
      <c r="AJ114" s="817"/>
      <c r="AK114" s="818">
        <v>549482</v>
      </c>
      <c r="AL114" s="816"/>
      <c r="AM114" s="816"/>
      <c r="AN114" s="816"/>
      <c r="AO114" s="817"/>
      <c r="AP114" s="860">
        <v>2</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6984767</v>
      </c>
      <c r="BR114" s="853"/>
      <c r="BS114" s="853"/>
      <c r="BT114" s="853"/>
      <c r="BU114" s="853"/>
      <c r="BV114" s="853">
        <v>7237869</v>
      </c>
      <c r="BW114" s="853"/>
      <c r="BX114" s="853"/>
      <c r="BY114" s="853"/>
      <c r="BZ114" s="853"/>
      <c r="CA114" s="853">
        <v>7309779</v>
      </c>
      <c r="CB114" s="853"/>
      <c r="CC114" s="853"/>
      <c r="CD114" s="853"/>
      <c r="CE114" s="853"/>
      <c r="CF114" s="911">
        <v>26</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117357</v>
      </c>
      <c r="AB115" s="955"/>
      <c r="AC115" s="955"/>
      <c r="AD115" s="955"/>
      <c r="AE115" s="956"/>
      <c r="AF115" s="957">
        <v>117262</v>
      </c>
      <c r="AG115" s="955"/>
      <c r="AH115" s="955"/>
      <c r="AI115" s="955"/>
      <c r="AJ115" s="956"/>
      <c r="AK115" s="957">
        <v>107069</v>
      </c>
      <c r="AL115" s="955"/>
      <c r="AM115" s="955"/>
      <c r="AN115" s="955"/>
      <c r="AO115" s="956"/>
      <c r="AP115" s="958">
        <v>0.4</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v>7353816</v>
      </c>
      <c r="BR115" s="853"/>
      <c r="BS115" s="853"/>
      <c r="BT115" s="853"/>
      <c r="BU115" s="853"/>
      <c r="BV115" s="853">
        <v>7570035</v>
      </c>
      <c r="BW115" s="853"/>
      <c r="BX115" s="853"/>
      <c r="BY115" s="853"/>
      <c r="BZ115" s="853"/>
      <c r="CA115" s="853">
        <v>7697426</v>
      </c>
      <c r="CB115" s="853"/>
      <c r="CC115" s="853"/>
      <c r="CD115" s="853"/>
      <c r="CE115" s="853"/>
      <c r="CF115" s="911">
        <v>27.3</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8821637</v>
      </c>
      <c r="AB117" s="939"/>
      <c r="AC117" s="939"/>
      <c r="AD117" s="939"/>
      <c r="AE117" s="940"/>
      <c r="AF117" s="941">
        <v>8854652</v>
      </c>
      <c r="AG117" s="939"/>
      <c r="AH117" s="939"/>
      <c r="AI117" s="939"/>
      <c r="AJ117" s="940"/>
      <c r="AK117" s="941">
        <v>8521684</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294</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v>116996</v>
      </c>
      <c r="AB119" s="925"/>
      <c r="AC119" s="925"/>
      <c r="AD119" s="925"/>
      <c r="AE119" s="926"/>
      <c r="AF119" s="927">
        <v>116996</v>
      </c>
      <c r="AG119" s="925"/>
      <c r="AH119" s="925"/>
      <c r="AI119" s="925"/>
      <c r="AJ119" s="926"/>
      <c r="AK119" s="927">
        <v>106861</v>
      </c>
      <c r="AL119" s="925"/>
      <c r="AM119" s="925"/>
      <c r="AN119" s="925"/>
      <c r="AO119" s="926"/>
      <c r="AP119" s="928">
        <v>0.4</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441</v>
      </c>
      <c r="BP119" s="914"/>
      <c r="BQ119" s="915">
        <v>105701108</v>
      </c>
      <c r="BR119" s="881"/>
      <c r="BS119" s="881"/>
      <c r="BT119" s="881"/>
      <c r="BU119" s="881"/>
      <c r="BV119" s="881">
        <v>102595346</v>
      </c>
      <c r="BW119" s="881"/>
      <c r="BX119" s="881"/>
      <c r="BY119" s="881"/>
      <c r="BZ119" s="881"/>
      <c r="CA119" s="881">
        <v>102824332</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16243629</v>
      </c>
      <c r="BR120" s="878"/>
      <c r="BS120" s="878"/>
      <c r="BT120" s="878"/>
      <c r="BU120" s="878"/>
      <c r="BV120" s="878">
        <v>17682079</v>
      </c>
      <c r="BW120" s="878"/>
      <c r="BX120" s="878"/>
      <c r="BY120" s="878"/>
      <c r="BZ120" s="878"/>
      <c r="CA120" s="878">
        <v>17924094</v>
      </c>
      <c r="CB120" s="878"/>
      <c r="CC120" s="878"/>
      <c r="CD120" s="878"/>
      <c r="CE120" s="878"/>
      <c r="CF120" s="902">
        <v>63.7</v>
      </c>
      <c r="CG120" s="903"/>
      <c r="CH120" s="903"/>
      <c r="CI120" s="903"/>
      <c r="CJ120" s="903"/>
      <c r="CK120" s="904" t="s">
        <v>445</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v>17868535</v>
      </c>
      <c r="DH120" s="878"/>
      <c r="DI120" s="878"/>
      <c r="DJ120" s="878"/>
      <c r="DK120" s="878"/>
      <c r="DL120" s="878">
        <v>17789063</v>
      </c>
      <c r="DM120" s="878"/>
      <c r="DN120" s="878"/>
      <c r="DO120" s="878"/>
      <c r="DP120" s="878"/>
      <c r="DQ120" s="878">
        <v>18401589</v>
      </c>
      <c r="DR120" s="878"/>
      <c r="DS120" s="878"/>
      <c r="DT120" s="878"/>
      <c r="DU120" s="878"/>
      <c r="DV120" s="879">
        <v>65.400000000000006</v>
      </c>
      <c r="DW120" s="879"/>
      <c r="DX120" s="879"/>
      <c r="DY120" s="879"/>
      <c r="DZ120" s="880"/>
    </row>
    <row r="121" spans="1:130" s="218" customFormat="1" ht="26.25" customHeight="1" x14ac:dyDescent="0.15">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v>17293887</v>
      </c>
      <c r="BR121" s="853"/>
      <c r="BS121" s="853"/>
      <c r="BT121" s="853"/>
      <c r="BU121" s="853"/>
      <c r="BV121" s="853">
        <v>16905070</v>
      </c>
      <c r="BW121" s="853"/>
      <c r="BX121" s="853"/>
      <c r="BY121" s="853"/>
      <c r="BZ121" s="853"/>
      <c r="CA121" s="853">
        <v>17480605</v>
      </c>
      <c r="CB121" s="853"/>
      <c r="CC121" s="853"/>
      <c r="CD121" s="853"/>
      <c r="CE121" s="853"/>
      <c r="CF121" s="911">
        <v>62.1</v>
      </c>
      <c r="CG121" s="912"/>
      <c r="CH121" s="912"/>
      <c r="CI121" s="912"/>
      <c r="CJ121" s="912"/>
      <c r="CK121" s="905"/>
      <c r="CL121" s="891"/>
      <c r="CM121" s="891"/>
      <c r="CN121" s="891"/>
      <c r="CO121" s="892"/>
      <c r="CP121" s="871" t="s">
        <v>392</v>
      </c>
      <c r="CQ121" s="872"/>
      <c r="CR121" s="872"/>
      <c r="CS121" s="872"/>
      <c r="CT121" s="872"/>
      <c r="CU121" s="872"/>
      <c r="CV121" s="872"/>
      <c r="CW121" s="872"/>
      <c r="CX121" s="872"/>
      <c r="CY121" s="872"/>
      <c r="CZ121" s="872"/>
      <c r="DA121" s="872"/>
      <c r="DB121" s="872"/>
      <c r="DC121" s="872"/>
      <c r="DD121" s="872"/>
      <c r="DE121" s="872"/>
      <c r="DF121" s="873"/>
      <c r="DG121" s="852">
        <v>21390</v>
      </c>
      <c r="DH121" s="853"/>
      <c r="DI121" s="853"/>
      <c r="DJ121" s="853"/>
      <c r="DK121" s="853"/>
      <c r="DL121" s="853">
        <v>16026</v>
      </c>
      <c r="DM121" s="853"/>
      <c r="DN121" s="853"/>
      <c r="DO121" s="853"/>
      <c r="DP121" s="853"/>
      <c r="DQ121" s="853">
        <v>25470</v>
      </c>
      <c r="DR121" s="853"/>
      <c r="DS121" s="853"/>
      <c r="DT121" s="853"/>
      <c r="DU121" s="853"/>
      <c r="DV121" s="830">
        <v>0.1</v>
      </c>
      <c r="DW121" s="830"/>
      <c r="DX121" s="830"/>
      <c r="DY121" s="830"/>
      <c r="DZ121" s="831"/>
    </row>
    <row r="122" spans="1:130" s="218" customFormat="1" ht="26.25" customHeight="1" x14ac:dyDescent="0.15">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60852694</v>
      </c>
      <c r="BR122" s="881"/>
      <c r="BS122" s="881"/>
      <c r="BT122" s="881"/>
      <c r="BU122" s="881"/>
      <c r="BV122" s="881">
        <v>58124807</v>
      </c>
      <c r="BW122" s="881"/>
      <c r="BX122" s="881"/>
      <c r="BY122" s="881"/>
      <c r="BZ122" s="881"/>
      <c r="CA122" s="881">
        <v>56740851</v>
      </c>
      <c r="CB122" s="881"/>
      <c r="CC122" s="881"/>
      <c r="CD122" s="881"/>
      <c r="CE122" s="881"/>
      <c r="CF122" s="882">
        <v>201.6</v>
      </c>
      <c r="CG122" s="883"/>
      <c r="CH122" s="883"/>
      <c r="CI122" s="883"/>
      <c r="CJ122" s="883"/>
      <c r="CK122" s="905"/>
      <c r="CL122" s="891"/>
      <c r="CM122" s="891"/>
      <c r="CN122" s="891"/>
      <c r="CO122" s="892"/>
      <c r="CP122" s="871" t="s">
        <v>390</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15">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449</v>
      </c>
      <c r="BP123" s="914"/>
      <c r="BQ123" s="868">
        <v>94390210</v>
      </c>
      <c r="BR123" s="869"/>
      <c r="BS123" s="869"/>
      <c r="BT123" s="869"/>
      <c r="BU123" s="869"/>
      <c r="BV123" s="869">
        <v>92711956</v>
      </c>
      <c r="BW123" s="869"/>
      <c r="BX123" s="869"/>
      <c r="BY123" s="869"/>
      <c r="BZ123" s="869"/>
      <c r="CA123" s="869">
        <v>92145550</v>
      </c>
      <c r="CB123" s="869"/>
      <c r="CC123" s="869"/>
      <c r="CD123" s="869"/>
      <c r="CE123" s="869"/>
      <c r="CF123" s="784"/>
      <c r="CG123" s="785"/>
      <c r="CH123" s="785"/>
      <c r="CI123" s="785"/>
      <c r="CJ123" s="870"/>
      <c r="CK123" s="905"/>
      <c r="CL123" s="891"/>
      <c r="CM123" s="891"/>
      <c r="CN123" s="891"/>
      <c r="CO123" s="892"/>
      <c r="CP123" s="871" t="s">
        <v>391</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42.5</v>
      </c>
      <c r="BR124" s="867"/>
      <c r="BS124" s="867"/>
      <c r="BT124" s="867"/>
      <c r="BU124" s="867"/>
      <c r="BV124" s="867">
        <v>36.4</v>
      </c>
      <c r="BW124" s="867"/>
      <c r="BX124" s="867"/>
      <c r="BY124" s="867"/>
      <c r="BZ124" s="867"/>
      <c r="CA124" s="867">
        <v>37.9</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v>330001</v>
      </c>
      <c r="DH124" s="800"/>
      <c r="DI124" s="800"/>
      <c r="DJ124" s="800"/>
      <c r="DK124" s="801"/>
      <c r="DL124" s="802">
        <v>272401</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361</v>
      </c>
      <c r="AB127" s="816"/>
      <c r="AC127" s="816"/>
      <c r="AD127" s="816"/>
      <c r="AE127" s="817"/>
      <c r="AF127" s="818">
        <v>266</v>
      </c>
      <c r="AG127" s="816"/>
      <c r="AH127" s="816"/>
      <c r="AI127" s="816"/>
      <c r="AJ127" s="817"/>
      <c r="AK127" s="818">
        <v>208</v>
      </c>
      <c r="AL127" s="816"/>
      <c r="AM127" s="816"/>
      <c r="AN127" s="816"/>
      <c r="AO127" s="817"/>
      <c r="AP127" s="860">
        <v>0</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v>7353816</v>
      </c>
      <c r="DH127" s="853"/>
      <c r="DI127" s="853"/>
      <c r="DJ127" s="853"/>
      <c r="DK127" s="853"/>
      <c r="DL127" s="853">
        <v>7570035</v>
      </c>
      <c r="DM127" s="853"/>
      <c r="DN127" s="853"/>
      <c r="DO127" s="853"/>
      <c r="DP127" s="853"/>
      <c r="DQ127" s="853">
        <v>7697426</v>
      </c>
      <c r="DR127" s="853"/>
      <c r="DS127" s="853"/>
      <c r="DT127" s="853"/>
      <c r="DU127" s="853"/>
      <c r="DV127" s="830">
        <v>27.3</v>
      </c>
      <c r="DW127" s="830"/>
      <c r="DX127" s="830"/>
      <c r="DY127" s="830"/>
      <c r="DZ127" s="831"/>
    </row>
    <row r="128" spans="1:130" s="218" customFormat="1" ht="26.25" customHeight="1" thickBot="1" x14ac:dyDescent="0.2">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v>1520314</v>
      </c>
      <c r="AB128" s="837"/>
      <c r="AC128" s="837"/>
      <c r="AD128" s="837"/>
      <c r="AE128" s="838"/>
      <c r="AF128" s="839">
        <v>1571636</v>
      </c>
      <c r="AG128" s="837"/>
      <c r="AH128" s="837"/>
      <c r="AI128" s="837"/>
      <c r="AJ128" s="838"/>
      <c r="AK128" s="839">
        <v>1654874</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122</v>
      </c>
      <c r="BG128" s="823"/>
      <c r="BH128" s="823"/>
      <c r="BI128" s="823"/>
      <c r="BJ128" s="823"/>
      <c r="BK128" s="823"/>
      <c r="BL128" s="846"/>
      <c r="BM128" s="822">
        <v>11.67</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31953151</v>
      </c>
      <c r="AB129" s="816"/>
      <c r="AC129" s="816"/>
      <c r="AD129" s="816"/>
      <c r="AE129" s="817"/>
      <c r="AF129" s="818">
        <v>32498215</v>
      </c>
      <c r="AG129" s="816"/>
      <c r="AH129" s="816"/>
      <c r="AI129" s="816"/>
      <c r="AJ129" s="817"/>
      <c r="AK129" s="818">
        <v>33278403</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122</v>
      </c>
      <c r="BG129" s="807"/>
      <c r="BH129" s="807"/>
      <c r="BI129" s="807"/>
      <c r="BJ129" s="807"/>
      <c r="BK129" s="807"/>
      <c r="BL129" s="808"/>
      <c r="BM129" s="806">
        <v>16.670000000000002</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5365099</v>
      </c>
      <c r="AB130" s="816"/>
      <c r="AC130" s="816"/>
      <c r="AD130" s="816"/>
      <c r="AE130" s="817"/>
      <c r="AF130" s="818">
        <v>5349655</v>
      </c>
      <c r="AG130" s="816"/>
      <c r="AH130" s="816"/>
      <c r="AI130" s="816"/>
      <c r="AJ130" s="817"/>
      <c r="AK130" s="818">
        <v>5132694</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6.8</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26588052</v>
      </c>
      <c r="AB131" s="800"/>
      <c r="AC131" s="800"/>
      <c r="AD131" s="800"/>
      <c r="AE131" s="801"/>
      <c r="AF131" s="802">
        <v>27148560</v>
      </c>
      <c r="AG131" s="800"/>
      <c r="AH131" s="800"/>
      <c r="AI131" s="800"/>
      <c r="AJ131" s="801"/>
      <c r="AK131" s="802">
        <v>28145709</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v>37.9</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7.2823086100000003</v>
      </c>
      <c r="AB132" s="781"/>
      <c r="AC132" s="781"/>
      <c r="AD132" s="781"/>
      <c r="AE132" s="782"/>
      <c r="AF132" s="783">
        <v>7.1214127009999997</v>
      </c>
      <c r="AG132" s="781"/>
      <c r="AH132" s="781"/>
      <c r="AI132" s="781"/>
      <c r="AJ132" s="782"/>
      <c r="AK132" s="783">
        <v>6.1612098450000001</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7.5</v>
      </c>
      <c r="AB133" s="760"/>
      <c r="AC133" s="760"/>
      <c r="AD133" s="760"/>
      <c r="AE133" s="761"/>
      <c r="AF133" s="759">
        <v>7.2</v>
      </c>
      <c r="AG133" s="760"/>
      <c r="AH133" s="760"/>
      <c r="AI133" s="760"/>
      <c r="AJ133" s="761"/>
      <c r="AK133" s="759">
        <v>6.8</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3pAQ3NrtyK1mRcUcUPFbGfrP+UinXP2c1Pf/qtDfiYQYQ+WWy6T4O7unllH34yx69cUHhdizBsXiR13CRp/0jw==" saltValue="e0JoqVQblTf6ryI3xLwkW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mVS7L2EVk8/UPRoeIwCVOkF7Qc2DJ9GTPBLT3zMTm8TqQ4YNqbjztMKkH2a+9IqNsil7eZbcqD45BEWw7iMRQ==" saltValue="/rGB81LZdZgUo0mP8jc7F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38gW5F5feqy7jBP1gUGCbI9WXuVCdDag6x99lJ/xDGkC0OCgYkCXcfuaFZsg+gTpKYwqTdnspp6ITjSPkPvIA==" saltValue="5AQqLYgJzg/MHilKO5MWr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483</v>
      </c>
      <c r="AL9" s="1167"/>
      <c r="AM9" s="1167"/>
      <c r="AN9" s="1168"/>
      <c r="AO9" s="269">
        <v>10207880</v>
      </c>
      <c r="AP9" s="269">
        <v>73982</v>
      </c>
      <c r="AQ9" s="270">
        <v>74190</v>
      </c>
      <c r="AR9" s="271">
        <v>-0.3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484</v>
      </c>
      <c r="AL10" s="1167"/>
      <c r="AM10" s="1167"/>
      <c r="AN10" s="1168"/>
      <c r="AO10" s="272">
        <v>15846</v>
      </c>
      <c r="AP10" s="272">
        <v>115</v>
      </c>
      <c r="AQ10" s="273">
        <v>4494</v>
      </c>
      <c r="AR10" s="274">
        <v>-97.4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485</v>
      </c>
      <c r="AL11" s="1167"/>
      <c r="AM11" s="1167"/>
      <c r="AN11" s="1168"/>
      <c r="AO11" s="272">
        <v>2883</v>
      </c>
      <c r="AP11" s="272">
        <v>21</v>
      </c>
      <c r="AQ11" s="273">
        <v>2274</v>
      </c>
      <c r="AR11" s="274">
        <v>-99.1</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486</v>
      </c>
      <c r="AL12" s="1167"/>
      <c r="AM12" s="1167"/>
      <c r="AN12" s="1168"/>
      <c r="AO12" s="272" t="s">
        <v>487</v>
      </c>
      <c r="AP12" s="272" t="s">
        <v>487</v>
      </c>
      <c r="AQ12" s="273">
        <v>23</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488</v>
      </c>
      <c r="AL13" s="1167"/>
      <c r="AM13" s="1167"/>
      <c r="AN13" s="1168"/>
      <c r="AO13" s="272">
        <v>289240</v>
      </c>
      <c r="AP13" s="272">
        <v>2096</v>
      </c>
      <c r="AQ13" s="273">
        <v>2538</v>
      </c>
      <c r="AR13" s="274">
        <v>-17.399999999999999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489</v>
      </c>
      <c r="AL14" s="1167"/>
      <c r="AM14" s="1167"/>
      <c r="AN14" s="1168"/>
      <c r="AO14" s="272">
        <v>395736</v>
      </c>
      <c r="AP14" s="272">
        <v>2868</v>
      </c>
      <c r="AQ14" s="273">
        <v>2009</v>
      </c>
      <c r="AR14" s="274">
        <v>42.8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490</v>
      </c>
      <c r="AL15" s="1170"/>
      <c r="AM15" s="1170"/>
      <c r="AN15" s="1171"/>
      <c r="AO15" s="272">
        <v>-553235</v>
      </c>
      <c r="AP15" s="272">
        <v>-4010</v>
      </c>
      <c r="AQ15" s="273">
        <v>-4396</v>
      </c>
      <c r="AR15" s="274">
        <v>-8.8000000000000007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10358350</v>
      </c>
      <c r="AP16" s="272">
        <v>75072</v>
      </c>
      <c r="AQ16" s="273">
        <v>81133</v>
      </c>
      <c r="AR16" s="274">
        <v>-7.5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495</v>
      </c>
      <c r="AL21" s="1173"/>
      <c r="AM21" s="1173"/>
      <c r="AN21" s="1174"/>
      <c r="AO21" s="285">
        <v>7.25</v>
      </c>
      <c r="AP21" s="286">
        <v>7.09</v>
      </c>
      <c r="AQ21" s="287">
        <v>0.16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496</v>
      </c>
      <c r="AL22" s="1173"/>
      <c r="AM22" s="1173"/>
      <c r="AN22" s="1174"/>
      <c r="AO22" s="290">
        <v>100.5</v>
      </c>
      <c r="AP22" s="291">
        <v>99.1</v>
      </c>
      <c r="AQ22" s="292">
        <v>1.4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497</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500</v>
      </c>
      <c r="AL32" s="1157"/>
      <c r="AM32" s="1157"/>
      <c r="AN32" s="1158"/>
      <c r="AO32" s="300">
        <v>6178551</v>
      </c>
      <c r="AP32" s="300">
        <v>44779</v>
      </c>
      <c r="AQ32" s="301">
        <v>38069</v>
      </c>
      <c r="AR32" s="302">
        <v>17.600000000000001</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501</v>
      </c>
      <c r="AL33" s="1157"/>
      <c r="AM33" s="1157"/>
      <c r="AN33" s="1158"/>
      <c r="AO33" s="300" t="s">
        <v>487</v>
      </c>
      <c r="AP33" s="300" t="s">
        <v>487</v>
      </c>
      <c r="AQ33" s="301" t="s">
        <v>487</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502</v>
      </c>
      <c r="AL34" s="1157"/>
      <c r="AM34" s="1157"/>
      <c r="AN34" s="1158"/>
      <c r="AO34" s="300" t="s">
        <v>487</v>
      </c>
      <c r="AP34" s="300" t="s">
        <v>487</v>
      </c>
      <c r="AQ34" s="301" t="s">
        <v>487</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503</v>
      </c>
      <c r="AL35" s="1157"/>
      <c r="AM35" s="1157"/>
      <c r="AN35" s="1158"/>
      <c r="AO35" s="300">
        <v>1686582</v>
      </c>
      <c r="AP35" s="300">
        <v>12224</v>
      </c>
      <c r="AQ35" s="301">
        <v>11274</v>
      </c>
      <c r="AR35" s="302">
        <v>8.4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504</v>
      </c>
      <c r="AL36" s="1157"/>
      <c r="AM36" s="1157"/>
      <c r="AN36" s="1158"/>
      <c r="AO36" s="300">
        <v>549482</v>
      </c>
      <c r="AP36" s="300">
        <v>3982</v>
      </c>
      <c r="AQ36" s="301">
        <v>1710</v>
      </c>
      <c r="AR36" s="302">
        <v>132.9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505</v>
      </c>
      <c r="AL37" s="1157"/>
      <c r="AM37" s="1157"/>
      <c r="AN37" s="1158"/>
      <c r="AO37" s="300">
        <v>107069</v>
      </c>
      <c r="AP37" s="300">
        <v>776</v>
      </c>
      <c r="AQ37" s="301">
        <v>731</v>
      </c>
      <c r="AR37" s="302">
        <v>6.2</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506</v>
      </c>
      <c r="AL38" s="1160"/>
      <c r="AM38" s="1160"/>
      <c r="AN38" s="1161"/>
      <c r="AO38" s="303" t="s">
        <v>487</v>
      </c>
      <c r="AP38" s="303" t="s">
        <v>487</v>
      </c>
      <c r="AQ38" s="304">
        <v>1</v>
      </c>
      <c r="AR38" s="292" t="s">
        <v>487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507</v>
      </c>
      <c r="AL39" s="1160"/>
      <c r="AM39" s="1160"/>
      <c r="AN39" s="1161"/>
      <c r="AO39" s="300">
        <v>-1654874</v>
      </c>
      <c r="AP39" s="300">
        <v>-11994</v>
      </c>
      <c r="AQ39" s="301">
        <v>-7408</v>
      </c>
      <c r="AR39" s="302">
        <v>61.9</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508</v>
      </c>
      <c r="AL40" s="1157"/>
      <c r="AM40" s="1157"/>
      <c r="AN40" s="1158"/>
      <c r="AO40" s="300">
        <v>-5132694</v>
      </c>
      <c r="AP40" s="300">
        <v>-37199</v>
      </c>
      <c r="AQ40" s="301">
        <v>-32910</v>
      </c>
      <c r="AR40" s="302">
        <v>13</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1734116</v>
      </c>
      <c r="AP41" s="300">
        <v>12568</v>
      </c>
      <c r="AQ41" s="301">
        <v>11466</v>
      </c>
      <c r="AR41" s="302">
        <v>9.6</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478</v>
      </c>
      <c r="AN49" s="1151" t="s">
        <v>511</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7366569</v>
      </c>
      <c r="AN51" s="322">
        <v>52138</v>
      </c>
      <c r="AO51" s="323">
        <v>16.899999999999999</v>
      </c>
      <c r="AP51" s="324">
        <v>56416</v>
      </c>
      <c r="AQ51" s="325">
        <v>-15</v>
      </c>
      <c r="AR51" s="326">
        <v>31.9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3360657</v>
      </c>
      <c r="AN52" s="330">
        <v>23785</v>
      </c>
      <c r="AO52" s="331">
        <v>42</v>
      </c>
      <c r="AP52" s="332">
        <v>32623</v>
      </c>
      <c r="AQ52" s="333">
        <v>-5.5</v>
      </c>
      <c r="AR52" s="334">
        <v>47.5</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6052199</v>
      </c>
      <c r="AN53" s="322">
        <v>43189</v>
      </c>
      <c r="AO53" s="323">
        <v>-17.2</v>
      </c>
      <c r="AP53" s="324">
        <v>49217</v>
      </c>
      <c r="AQ53" s="325">
        <v>-12.8</v>
      </c>
      <c r="AR53" s="326">
        <v>-4.4000000000000004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4278609</v>
      </c>
      <c r="AN54" s="330">
        <v>30532</v>
      </c>
      <c r="AO54" s="331">
        <v>28.4</v>
      </c>
      <c r="AP54" s="332">
        <v>27232</v>
      </c>
      <c r="AQ54" s="333">
        <v>-16.5</v>
      </c>
      <c r="AR54" s="334">
        <v>44.9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4826331</v>
      </c>
      <c r="AN55" s="322">
        <v>34582</v>
      </c>
      <c r="AO55" s="323">
        <v>-19.899999999999999</v>
      </c>
      <c r="AP55" s="324">
        <v>49211</v>
      </c>
      <c r="AQ55" s="325">
        <v>0</v>
      </c>
      <c r="AR55" s="326">
        <v>-19.899999999999999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3758921</v>
      </c>
      <c r="AN56" s="330">
        <v>26934</v>
      </c>
      <c r="AO56" s="331">
        <v>-11.8</v>
      </c>
      <c r="AP56" s="332">
        <v>28367</v>
      </c>
      <c r="AQ56" s="333">
        <v>4.2</v>
      </c>
      <c r="AR56" s="334">
        <v>-16</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5858014</v>
      </c>
      <c r="AN57" s="322">
        <v>42155</v>
      </c>
      <c r="AO57" s="323">
        <v>21.9</v>
      </c>
      <c r="AP57" s="324">
        <v>51738</v>
      </c>
      <c r="AQ57" s="325">
        <v>5.0999999999999996</v>
      </c>
      <c r="AR57" s="326">
        <v>16.8</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4187143</v>
      </c>
      <c r="AN58" s="330">
        <v>30131</v>
      </c>
      <c r="AO58" s="331">
        <v>11.9</v>
      </c>
      <c r="AP58" s="332">
        <v>30360</v>
      </c>
      <c r="AQ58" s="333">
        <v>7</v>
      </c>
      <c r="AR58" s="334">
        <v>4.9000000000000004</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9377440</v>
      </c>
      <c r="AN59" s="322">
        <v>67963</v>
      </c>
      <c r="AO59" s="323">
        <v>61.2</v>
      </c>
      <c r="AP59" s="324">
        <v>67158</v>
      </c>
      <c r="AQ59" s="325">
        <v>29.8</v>
      </c>
      <c r="AR59" s="326">
        <v>31.4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6902458</v>
      </c>
      <c r="AN60" s="330">
        <v>50026</v>
      </c>
      <c r="AO60" s="331">
        <v>66</v>
      </c>
      <c r="AP60" s="332">
        <v>42077</v>
      </c>
      <c r="AQ60" s="333">
        <v>38.6</v>
      </c>
      <c r="AR60" s="334">
        <v>27.4</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6696111</v>
      </c>
      <c r="AN61" s="337">
        <v>48005</v>
      </c>
      <c r="AO61" s="338">
        <v>12.6</v>
      </c>
      <c r="AP61" s="339">
        <v>54748</v>
      </c>
      <c r="AQ61" s="340">
        <v>1.4</v>
      </c>
      <c r="AR61" s="326">
        <v>11.2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4497558</v>
      </c>
      <c r="AN62" s="330">
        <v>32282</v>
      </c>
      <c r="AO62" s="331">
        <v>27.3</v>
      </c>
      <c r="AP62" s="332">
        <v>32132</v>
      </c>
      <c r="AQ62" s="333">
        <v>5.6</v>
      </c>
      <c r="AR62" s="334">
        <v>21.7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ru3tW8tAznVh7fNcs5MB63crNH8TIt10b942kiVo7vNTb46cSpvS9UGv3pPMk0UdoUXXLj2olrN8A9D6K1BlqA==" saltValue="U7Qcvb7WBLJn6g+ZHLG8v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otmSgwn/L2+a+9nq8ffSlBqNC73UEBBqcrOxRvoh1ggRKJ0ZIsCPzRikqi7pFeHV9jVrsu26gk2y+tOBoZFgiw==" saltValue="Ae+lRgB9aDVdpqn70DkVY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WQUezH6pyzv/fWzBH8ylHhZq2dTN8q3CHNTsUu0zra35g24is1mEIFOieFAh2Rv7BNYQRNN3fpbupbshC0AW8Q==" saltValue="20lXaVDRgDbouE42migDD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5" t="s">
        <v>3</v>
      </c>
      <c r="D47" s="1175"/>
      <c r="E47" s="1176"/>
      <c r="F47" s="11">
        <v>13.99</v>
      </c>
      <c r="G47" s="12">
        <v>17.23</v>
      </c>
      <c r="H47" s="12">
        <v>22.03</v>
      </c>
      <c r="I47" s="12">
        <v>20.18</v>
      </c>
      <c r="J47" s="13">
        <v>17.36</v>
      </c>
    </row>
    <row r="48" spans="2:10" ht="57.75" customHeight="1" x14ac:dyDescent="0.15">
      <c r="B48" s="14"/>
      <c r="C48" s="1177" t="s">
        <v>4</v>
      </c>
      <c r="D48" s="1177"/>
      <c r="E48" s="1178"/>
      <c r="F48" s="15">
        <v>7.01</v>
      </c>
      <c r="G48" s="16">
        <v>9.4700000000000006</v>
      </c>
      <c r="H48" s="16">
        <v>10.77</v>
      </c>
      <c r="I48" s="16">
        <v>7.73</v>
      </c>
      <c r="J48" s="17">
        <v>8.23</v>
      </c>
    </row>
    <row r="49" spans="2:10" ht="57.75" customHeight="1" thickBot="1" x14ac:dyDescent="0.2">
      <c r="B49" s="18"/>
      <c r="C49" s="1179" t="s">
        <v>5</v>
      </c>
      <c r="D49" s="1179"/>
      <c r="E49" s="1180"/>
      <c r="F49" s="19">
        <v>0.56999999999999995</v>
      </c>
      <c r="G49" s="20">
        <v>9.73</v>
      </c>
      <c r="H49" s="20">
        <v>5.7</v>
      </c>
      <c r="I49" s="20" t="s">
        <v>530</v>
      </c>
      <c r="J49" s="21" t="s">
        <v>531</v>
      </c>
    </row>
    <row r="50" spans="2:10" x14ac:dyDescent="0.15"/>
  </sheetData>
  <sheetProtection algorithmName="SHA-512" hashValue="KWpq4NWc9eLLpGswyxLNW4E32spnmYRmfrErkn0wqMEiMuvu3Ts0x8atIrI7YoZbvKuf9trNr1XooqLPJuMFmw==" saltValue="q5GTYt6O8irQnP9MRJ4M/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7" t="s">
        <v>532</v>
      </c>
      <c r="D34" s="1187"/>
      <c r="E34" s="1188"/>
      <c r="F34" s="32">
        <v>8.07</v>
      </c>
      <c r="G34" s="33">
        <v>8.65</v>
      </c>
      <c r="H34" s="33">
        <v>9.8800000000000008</v>
      </c>
      <c r="I34" s="33">
        <v>11.44</v>
      </c>
      <c r="J34" s="34">
        <v>12.63</v>
      </c>
      <c r="K34" s="22"/>
      <c r="L34" s="22"/>
      <c r="M34" s="22"/>
      <c r="N34" s="22"/>
      <c r="O34" s="22"/>
      <c r="P34" s="22"/>
    </row>
    <row r="35" spans="1:16" ht="39" customHeight="1" x14ac:dyDescent="0.15">
      <c r="A35" s="22"/>
      <c r="B35" s="35"/>
      <c r="C35" s="1181" t="s">
        <v>533</v>
      </c>
      <c r="D35" s="1182"/>
      <c r="E35" s="1183"/>
      <c r="F35" s="36">
        <v>6.96</v>
      </c>
      <c r="G35" s="37">
        <v>9.41</v>
      </c>
      <c r="H35" s="37">
        <v>10.76</v>
      </c>
      <c r="I35" s="37">
        <v>7.73</v>
      </c>
      <c r="J35" s="38">
        <v>8.2200000000000006</v>
      </c>
      <c r="K35" s="22"/>
      <c r="L35" s="22"/>
      <c r="M35" s="22"/>
      <c r="N35" s="22"/>
      <c r="O35" s="22"/>
      <c r="P35" s="22"/>
    </row>
    <row r="36" spans="1:16" ht="39" customHeight="1" x14ac:dyDescent="0.15">
      <c r="A36" s="22"/>
      <c r="B36" s="35"/>
      <c r="C36" s="1181" t="s">
        <v>534</v>
      </c>
      <c r="D36" s="1182"/>
      <c r="E36" s="1183"/>
      <c r="F36" s="36">
        <v>2.69</v>
      </c>
      <c r="G36" s="37">
        <v>2.85</v>
      </c>
      <c r="H36" s="37">
        <v>2.6</v>
      </c>
      <c r="I36" s="37">
        <v>3.15</v>
      </c>
      <c r="J36" s="38">
        <v>4.34</v>
      </c>
      <c r="K36" s="22"/>
      <c r="L36" s="22"/>
      <c r="M36" s="22"/>
      <c r="N36" s="22"/>
      <c r="O36" s="22"/>
      <c r="P36" s="22"/>
    </row>
    <row r="37" spans="1:16" ht="39" customHeight="1" x14ac:dyDescent="0.15">
      <c r="A37" s="22"/>
      <c r="B37" s="35"/>
      <c r="C37" s="1181" t="s">
        <v>535</v>
      </c>
      <c r="D37" s="1182"/>
      <c r="E37" s="1183"/>
      <c r="F37" s="36">
        <v>1.1100000000000001</v>
      </c>
      <c r="G37" s="37">
        <v>1.1599999999999999</v>
      </c>
      <c r="H37" s="37">
        <v>1.36</v>
      </c>
      <c r="I37" s="37">
        <v>1.32</v>
      </c>
      <c r="J37" s="38">
        <v>0.65</v>
      </c>
      <c r="K37" s="22"/>
      <c r="L37" s="22"/>
      <c r="M37" s="22"/>
      <c r="N37" s="22"/>
      <c r="O37" s="22"/>
      <c r="P37" s="22"/>
    </row>
    <row r="38" spans="1:16" ht="39" customHeight="1" x14ac:dyDescent="0.15">
      <c r="A38" s="22"/>
      <c r="B38" s="35"/>
      <c r="C38" s="1181" t="s">
        <v>536</v>
      </c>
      <c r="D38" s="1182"/>
      <c r="E38" s="1183"/>
      <c r="F38" s="36">
        <v>0.24</v>
      </c>
      <c r="G38" s="37">
        <v>0.19</v>
      </c>
      <c r="H38" s="37">
        <v>2.2400000000000002</v>
      </c>
      <c r="I38" s="37">
        <v>1.08</v>
      </c>
      <c r="J38" s="38">
        <v>0.32</v>
      </c>
      <c r="K38" s="22"/>
      <c r="L38" s="22"/>
      <c r="M38" s="22"/>
      <c r="N38" s="22"/>
      <c r="O38" s="22"/>
      <c r="P38" s="22"/>
    </row>
    <row r="39" spans="1:16" ht="39" customHeight="1" x14ac:dyDescent="0.15">
      <c r="A39" s="22"/>
      <c r="B39" s="35"/>
      <c r="C39" s="1181" t="s">
        <v>537</v>
      </c>
      <c r="D39" s="1182"/>
      <c r="E39" s="1183"/>
      <c r="F39" s="36">
        <v>0.01</v>
      </c>
      <c r="G39" s="37">
        <v>0.01</v>
      </c>
      <c r="H39" s="37">
        <v>0.01</v>
      </c>
      <c r="I39" s="37">
        <v>0.21</v>
      </c>
      <c r="J39" s="38">
        <v>0.12</v>
      </c>
      <c r="K39" s="22"/>
      <c r="L39" s="22"/>
      <c r="M39" s="22"/>
      <c r="N39" s="22"/>
      <c r="O39" s="22"/>
      <c r="P39" s="22"/>
    </row>
    <row r="40" spans="1:16" ht="39" customHeight="1" x14ac:dyDescent="0.15">
      <c r="A40" s="22"/>
      <c r="B40" s="35"/>
      <c r="C40" s="1181" t="s">
        <v>538</v>
      </c>
      <c r="D40" s="1182"/>
      <c r="E40" s="1183"/>
      <c r="F40" s="36">
        <v>0</v>
      </c>
      <c r="G40" s="37">
        <v>0</v>
      </c>
      <c r="H40" s="37">
        <v>0</v>
      </c>
      <c r="I40" s="37">
        <v>0</v>
      </c>
      <c r="J40" s="38">
        <v>0</v>
      </c>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539</v>
      </c>
      <c r="D42" s="1182"/>
      <c r="E42" s="1183"/>
      <c r="F42" s="36" t="s">
        <v>487</v>
      </c>
      <c r="G42" s="37" t="s">
        <v>487</v>
      </c>
      <c r="H42" s="37" t="s">
        <v>487</v>
      </c>
      <c r="I42" s="37" t="s">
        <v>487</v>
      </c>
      <c r="J42" s="38" t="s">
        <v>487</v>
      </c>
      <c r="K42" s="22"/>
      <c r="L42" s="22"/>
      <c r="M42" s="22"/>
      <c r="N42" s="22"/>
      <c r="O42" s="22"/>
      <c r="P42" s="22"/>
    </row>
    <row r="43" spans="1:16" ht="39" customHeight="1" thickBot="1" x14ac:dyDescent="0.2">
      <c r="A43" s="22"/>
      <c r="B43" s="40"/>
      <c r="C43" s="1184" t="s">
        <v>540</v>
      </c>
      <c r="D43" s="1185"/>
      <c r="E43" s="1186"/>
      <c r="F43" s="41">
        <v>0.03</v>
      </c>
      <c r="G43" s="42">
        <v>0.05</v>
      </c>
      <c r="H43" s="42">
        <v>0</v>
      </c>
      <c r="I43" s="42">
        <v>0.13</v>
      </c>
      <c r="J43" s="43" t="s">
        <v>487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Slmno+xWeYj0cCiTtaI7dTpfKWIUb1SoYC9lcru1VFC7QaQRyhmYx9169i6w39/iKW8LTyrwRe3douFbRILLVQ==" saltValue="yqYPd12CUjvp68yxenESW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6495</v>
      </c>
      <c r="L45" s="60">
        <v>6437</v>
      </c>
      <c r="M45" s="60">
        <v>6617</v>
      </c>
      <c r="N45" s="60">
        <v>6488</v>
      </c>
      <c r="O45" s="61">
        <v>6179</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487</v>
      </c>
      <c r="L46" s="64" t="s">
        <v>487</v>
      </c>
      <c r="M46" s="64" t="s">
        <v>487</v>
      </c>
      <c r="N46" s="64" t="s">
        <v>487</v>
      </c>
      <c r="O46" s="65" t="s">
        <v>487</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487</v>
      </c>
      <c r="L47" s="64" t="s">
        <v>487</v>
      </c>
      <c r="M47" s="64" t="s">
        <v>487</v>
      </c>
      <c r="N47" s="64" t="s">
        <v>487</v>
      </c>
      <c r="O47" s="65" t="s">
        <v>487</v>
      </c>
      <c r="P47" s="48"/>
      <c r="Q47" s="48"/>
      <c r="R47" s="48"/>
      <c r="S47" s="48"/>
      <c r="T47" s="48"/>
      <c r="U47" s="48"/>
    </row>
    <row r="48" spans="1:21" ht="30.75" customHeight="1" x14ac:dyDescent="0.15">
      <c r="A48" s="48"/>
      <c r="B48" s="1214"/>
      <c r="C48" s="1215"/>
      <c r="D48" s="62"/>
      <c r="E48" s="1191" t="s">
        <v>13</v>
      </c>
      <c r="F48" s="1191"/>
      <c r="G48" s="1191"/>
      <c r="H48" s="1191"/>
      <c r="I48" s="1191"/>
      <c r="J48" s="1192"/>
      <c r="K48" s="63">
        <v>1707</v>
      </c>
      <c r="L48" s="64">
        <v>1735</v>
      </c>
      <c r="M48" s="64">
        <v>1705</v>
      </c>
      <c r="N48" s="64">
        <v>1674</v>
      </c>
      <c r="O48" s="65">
        <v>1687</v>
      </c>
      <c r="P48" s="48"/>
      <c r="Q48" s="48"/>
      <c r="R48" s="48"/>
      <c r="S48" s="48"/>
      <c r="T48" s="48"/>
      <c r="U48" s="48"/>
    </row>
    <row r="49" spans="1:21" ht="30.75" customHeight="1" x14ac:dyDescent="0.15">
      <c r="A49" s="48"/>
      <c r="B49" s="1214"/>
      <c r="C49" s="1215"/>
      <c r="D49" s="62"/>
      <c r="E49" s="1191" t="s">
        <v>14</v>
      </c>
      <c r="F49" s="1191"/>
      <c r="G49" s="1191"/>
      <c r="H49" s="1191"/>
      <c r="I49" s="1191"/>
      <c r="J49" s="1192"/>
      <c r="K49" s="63">
        <v>128</v>
      </c>
      <c r="L49" s="64">
        <v>141</v>
      </c>
      <c r="M49" s="64">
        <v>382</v>
      </c>
      <c r="N49" s="64">
        <v>575</v>
      </c>
      <c r="O49" s="65">
        <v>549</v>
      </c>
      <c r="P49" s="48"/>
      <c r="Q49" s="48"/>
      <c r="R49" s="48"/>
      <c r="S49" s="48"/>
      <c r="T49" s="48"/>
      <c r="U49" s="48"/>
    </row>
    <row r="50" spans="1:21" ht="30.75" customHeight="1" x14ac:dyDescent="0.15">
      <c r="A50" s="48"/>
      <c r="B50" s="1214"/>
      <c r="C50" s="1215"/>
      <c r="D50" s="62"/>
      <c r="E50" s="1191" t="s">
        <v>15</v>
      </c>
      <c r="F50" s="1191"/>
      <c r="G50" s="1191"/>
      <c r="H50" s="1191"/>
      <c r="I50" s="1191"/>
      <c r="J50" s="1192"/>
      <c r="K50" s="63">
        <v>118</v>
      </c>
      <c r="L50" s="64">
        <v>117</v>
      </c>
      <c r="M50" s="64">
        <v>117</v>
      </c>
      <c r="N50" s="64">
        <v>117</v>
      </c>
      <c r="O50" s="65">
        <v>107</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487</v>
      </c>
      <c r="L51" s="64" t="s">
        <v>487</v>
      </c>
      <c r="M51" s="64" t="s">
        <v>487</v>
      </c>
      <c r="N51" s="64" t="s">
        <v>487</v>
      </c>
      <c r="O51" s="65" t="s">
        <v>487</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6358</v>
      </c>
      <c r="L52" s="64">
        <v>6409</v>
      </c>
      <c r="M52" s="64">
        <v>6885</v>
      </c>
      <c r="N52" s="64">
        <v>6922</v>
      </c>
      <c r="O52" s="65">
        <v>6788</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2090</v>
      </c>
      <c r="L53" s="69">
        <v>2021</v>
      </c>
      <c r="M53" s="69">
        <v>1936</v>
      </c>
      <c r="N53" s="69">
        <v>1932</v>
      </c>
      <c r="O53" s="70">
        <v>1734</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lEMdDfaxyjofXFoKAOen9OTaQ4fFfgpmNoNnnu6nmE/Vwmt25+O3cUo9q2evd5DvjOlSkg6QYxvmqDmoZg6pbg==" saltValue="uVG+otif5l4i6uqLw3Xph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232" t="s">
        <v>30</v>
      </c>
      <c r="C41" s="1233"/>
      <c r="D41" s="105"/>
      <c r="E41" s="1234" t="s">
        <v>31</v>
      </c>
      <c r="F41" s="1234"/>
      <c r="G41" s="1234"/>
      <c r="H41" s="1235"/>
      <c r="I41" s="343">
        <v>69292</v>
      </c>
      <c r="J41" s="344">
        <v>67895</v>
      </c>
      <c r="K41" s="344">
        <v>65565</v>
      </c>
      <c r="L41" s="344">
        <v>62822</v>
      </c>
      <c r="M41" s="345">
        <v>63155</v>
      </c>
    </row>
    <row r="42" spans="2:13" ht="27.75" customHeight="1" x14ac:dyDescent="0.15">
      <c r="B42" s="1222"/>
      <c r="C42" s="1223"/>
      <c r="D42" s="106"/>
      <c r="E42" s="1226" t="s">
        <v>32</v>
      </c>
      <c r="F42" s="1226"/>
      <c r="G42" s="1226"/>
      <c r="H42" s="1227"/>
      <c r="I42" s="346">
        <v>1523</v>
      </c>
      <c r="J42" s="347">
        <v>1406</v>
      </c>
      <c r="K42" s="347">
        <v>1289</v>
      </c>
      <c r="L42" s="347">
        <v>1172</v>
      </c>
      <c r="M42" s="348">
        <v>1065</v>
      </c>
    </row>
    <row r="43" spans="2:13" ht="27.75" customHeight="1" x14ac:dyDescent="0.15">
      <c r="B43" s="1222"/>
      <c r="C43" s="1223"/>
      <c r="D43" s="106"/>
      <c r="E43" s="1226" t="s">
        <v>33</v>
      </c>
      <c r="F43" s="1226"/>
      <c r="G43" s="1226"/>
      <c r="H43" s="1227"/>
      <c r="I43" s="346">
        <v>18693</v>
      </c>
      <c r="J43" s="347">
        <v>18350</v>
      </c>
      <c r="K43" s="347">
        <v>18220</v>
      </c>
      <c r="L43" s="347">
        <v>18077</v>
      </c>
      <c r="M43" s="348">
        <v>18427</v>
      </c>
    </row>
    <row r="44" spans="2:13" ht="27.75" customHeight="1" x14ac:dyDescent="0.15">
      <c r="B44" s="1222"/>
      <c r="C44" s="1223"/>
      <c r="D44" s="106"/>
      <c r="E44" s="1226" t="s">
        <v>34</v>
      </c>
      <c r="F44" s="1226"/>
      <c r="G44" s="1226"/>
      <c r="H44" s="1227"/>
      <c r="I44" s="346">
        <v>6820</v>
      </c>
      <c r="J44" s="347">
        <v>6685</v>
      </c>
      <c r="K44" s="347">
        <v>6289</v>
      </c>
      <c r="L44" s="347">
        <v>5716</v>
      </c>
      <c r="M44" s="348">
        <v>5170</v>
      </c>
    </row>
    <row r="45" spans="2:13" ht="27.75" customHeight="1" x14ac:dyDescent="0.15">
      <c r="B45" s="1222"/>
      <c r="C45" s="1223"/>
      <c r="D45" s="106"/>
      <c r="E45" s="1226" t="s">
        <v>35</v>
      </c>
      <c r="F45" s="1226"/>
      <c r="G45" s="1226"/>
      <c r="H45" s="1227"/>
      <c r="I45" s="346">
        <v>6849</v>
      </c>
      <c r="J45" s="347">
        <v>6891</v>
      </c>
      <c r="K45" s="347">
        <v>6985</v>
      </c>
      <c r="L45" s="347">
        <v>7238</v>
      </c>
      <c r="M45" s="348">
        <v>7310</v>
      </c>
    </row>
    <row r="46" spans="2:13" ht="27.75" customHeight="1" x14ac:dyDescent="0.15">
      <c r="B46" s="1222"/>
      <c r="C46" s="1223"/>
      <c r="D46" s="107"/>
      <c r="E46" s="1226" t="s">
        <v>36</v>
      </c>
      <c r="F46" s="1226"/>
      <c r="G46" s="1226"/>
      <c r="H46" s="1227"/>
      <c r="I46" s="346">
        <v>7730</v>
      </c>
      <c r="J46" s="347">
        <v>7570</v>
      </c>
      <c r="K46" s="347">
        <v>7354</v>
      </c>
      <c r="L46" s="347">
        <v>7570</v>
      </c>
      <c r="M46" s="348">
        <v>7697</v>
      </c>
    </row>
    <row r="47" spans="2:13" ht="27.75" customHeight="1" x14ac:dyDescent="0.15">
      <c r="B47" s="1222"/>
      <c r="C47" s="1223"/>
      <c r="D47" s="108"/>
      <c r="E47" s="1236" t="s">
        <v>37</v>
      </c>
      <c r="F47" s="1237"/>
      <c r="G47" s="1237"/>
      <c r="H47" s="1238"/>
      <c r="I47" s="346" t="s">
        <v>487</v>
      </c>
      <c r="J47" s="347" t="s">
        <v>487</v>
      </c>
      <c r="K47" s="347" t="s">
        <v>487</v>
      </c>
      <c r="L47" s="347" t="s">
        <v>487</v>
      </c>
      <c r="M47" s="348" t="s">
        <v>487</v>
      </c>
    </row>
    <row r="48" spans="2:13" ht="27.75" customHeight="1" x14ac:dyDescent="0.15">
      <c r="B48" s="1222"/>
      <c r="C48" s="1223"/>
      <c r="D48" s="106"/>
      <c r="E48" s="1226" t="s">
        <v>38</v>
      </c>
      <c r="F48" s="1226"/>
      <c r="G48" s="1226"/>
      <c r="H48" s="1227"/>
      <c r="I48" s="346" t="s">
        <v>487</v>
      </c>
      <c r="J48" s="347" t="s">
        <v>487</v>
      </c>
      <c r="K48" s="347" t="s">
        <v>487</v>
      </c>
      <c r="L48" s="347" t="s">
        <v>487</v>
      </c>
      <c r="M48" s="348" t="s">
        <v>487</v>
      </c>
    </row>
    <row r="49" spans="2:13" ht="27.75" customHeight="1" x14ac:dyDescent="0.15">
      <c r="B49" s="1224"/>
      <c r="C49" s="1225"/>
      <c r="D49" s="106"/>
      <c r="E49" s="1226" t="s">
        <v>39</v>
      </c>
      <c r="F49" s="1226"/>
      <c r="G49" s="1226"/>
      <c r="H49" s="1227"/>
      <c r="I49" s="346" t="s">
        <v>487</v>
      </c>
      <c r="J49" s="347" t="s">
        <v>487</v>
      </c>
      <c r="K49" s="347" t="s">
        <v>487</v>
      </c>
      <c r="L49" s="347" t="s">
        <v>487</v>
      </c>
      <c r="M49" s="348" t="s">
        <v>487</v>
      </c>
    </row>
    <row r="50" spans="2:13" ht="27.75" customHeight="1" x14ac:dyDescent="0.15">
      <c r="B50" s="1220" t="s">
        <v>40</v>
      </c>
      <c r="C50" s="1221"/>
      <c r="D50" s="109"/>
      <c r="E50" s="1226" t="s">
        <v>41</v>
      </c>
      <c r="F50" s="1226"/>
      <c r="G50" s="1226"/>
      <c r="H50" s="1227"/>
      <c r="I50" s="346">
        <v>12098</v>
      </c>
      <c r="J50" s="347">
        <v>14097</v>
      </c>
      <c r="K50" s="347">
        <v>16244</v>
      </c>
      <c r="L50" s="347">
        <v>17682</v>
      </c>
      <c r="M50" s="348">
        <v>17924</v>
      </c>
    </row>
    <row r="51" spans="2:13" ht="27.75" customHeight="1" x14ac:dyDescent="0.15">
      <c r="B51" s="1222"/>
      <c r="C51" s="1223"/>
      <c r="D51" s="106"/>
      <c r="E51" s="1226" t="s">
        <v>42</v>
      </c>
      <c r="F51" s="1226"/>
      <c r="G51" s="1226"/>
      <c r="H51" s="1227"/>
      <c r="I51" s="346">
        <v>19107</v>
      </c>
      <c r="J51" s="347">
        <v>17513</v>
      </c>
      <c r="K51" s="347">
        <v>17294</v>
      </c>
      <c r="L51" s="347">
        <v>16905</v>
      </c>
      <c r="M51" s="348">
        <v>17481</v>
      </c>
    </row>
    <row r="52" spans="2:13" ht="27.75" customHeight="1" x14ac:dyDescent="0.15">
      <c r="B52" s="1224"/>
      <c r="C52" s="1225"/>
      <c r="D52" s="106"/>
      <c r="E52" s="1226" t="s">
        <v>43</v>
      </c>
      <c r="F52" s="1226"/>
      <c r="G52" s="1226"/>
      <c r="H52" s="1227"/>
      <c r="I52" s="346">
        <v>64707</v>
      </c>
      <c r="J52" s="347">
        <v>63358</v>
      </c>
      <c r="K52" s="347">
        <v>60853</v>
      </c>
      <c r="L52" s="347">
        <v>58125</v>
      </c>
      <c r="M52" s="348">
        <v>56741</v>
      </c>
    </row>
    <row r="53" spans="2:13" ht="27.75" customHeight="1" thickBot="1" x14ac:dyDescent="0.2">
      <c r="B53" s="1228" t="s">
        <v>19</v>
      </c>
      <c r="C53" s="1229"/>
      <c r="D53" s="110"/>
      <c r="E53" s="1230" t="s">
        <v>44</v>
      </c>
      <c r="F53" s="1230"/>
      <c r="G53" s="1230"/>
      <c r="H53" s="1231"/>
      <c r="I53" s="349">
        <v>14995</v>
      </c>
      <c r="J53" s="350">
        <v>13829</v>
      </c>
      <c r="K53" s="350">
        <v>11311</v>
      </c>
      <c r="L53" s="350">
        <v>9883</v>
      </c>
      <c r="M53" s="351">
        <v>10679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LjZq5FFuRpnv7udzEjOjbOohQnwSYj7gebE5Zicy1y7YC5Uc/dxeHITIZaUmMuLTzl9jO7dFuBfy+ALZsBA4nA==" saltValue="k7oFae6s4xf6ptbnhKNIA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47" t="s">
        <v>46</v>
      </c>
      <c r="D55" s="1247"/>
      <c r="E55" s="1248"/>
      <c r="F55" s="352">
        <v>7038</v>
      </c>
      <c r="G55" s="352">
        <v>6557</v>
      </c>
      <c r="H55" s="353">
        <v>5778</v>
      </c>
    </row>
    <row r="56" spans="2:8" ht="52.5" customHeight="1" x14ac:dyDescent="0.15">
      <c r="B56" s="122"/>
      <c r="C56" s="1249" t="s">
        <v>47</v>
      </c>
      <c r="D56" s="1249"/>
      <c r="E56" s="1250"/>
      <c r="F56" s="354">
        <v>1322</v>
      </c>
      <c r="G56" s="354">
        <v>1575</v>
      </c>
      <c r="H56" s="355">
        <v>1732</v>
      </c>
    </row>
    <row r="57" spans="2:8" ht="53.25" customHeight="1" x14ac:dyDescent="0.15">
      <c r="B57" s="122"/>
      <c r="C57" s="1251" t="s">
        <v>48</v>
      </c>
      <c r="D57" s="1251"/>
      <c r="E57" s="1252"/>
      <c r="F57" s="356">
        <v>6997</v>
      </c>
      <c r="G57" s="356">
        <v>7838</v>
      </c>
      <c r="H57" s="357">
        <v>7939</v>
      </c>
    </row>
    <row r="58" spans="2:8" ht="45.75" customHeight="1" x14ac:dyDescent="0.15">
      <c r="B58" s="123"/>
      <c r="C58" s="1239" t="s">
        <v>546</v>
      </c>
      <c r="D58" s="1240"/>
      <c r="E58" s="1241"/>
      <c r="F58" s="358">
        <v>1466</v>
      </c>
      <c r="G58" s="358">
        <v>1458</v>
      </c>
      <c r="H58" s="359">
        <v>2183</v>
      </c>
    </row>
    <row r="59" spans="2:8" ht="45.75" customHeight="1" x14ac:dyDescent="0.15">
      <c r="B59" s="123"/>
      <c r="C59" s="1239" t="s">
        <v>547</v>
      </c>
      <c r="D59" s="1240"/>
      <c r="E59" s="1241"/>
      <c r="F59" s="358">
        <v>0</v>
      </c>
      <c r="G59" s="358">
        <v>1114</v>
      </c>
      <c r="H59" s="359">
        <v>1132</v>
      </c>
    </row>
    <row r="60" spans="2:8" ht="45.75" customHeight="1" x14ac:dyDescent="0.15">
      <c r="B60" s="123"/>
      <c r="C60" s="1239" t="s">
        <v>548</v>
      </c>
      <c r="D60" s="1240"/>
      <c r="E60" s="1241"/>
      <c r="F60" s="358">
        <v>750</v>
      </c>
      <c r="G60" s="358">
        <v>801</v>
      </c>
      <c r="H60" s="359">
        <v>722</v>
      </c>
    </row>
    <row r="61" spans="2:8" ht="45.75" customHeight="1" x14ac:dyDescent="0.15">
      <c r="B61" s="123"/>
      <c r="C61" s="1239" t="s">
        <v>549</v>
      </c>
      <c r="D61" s="1240"/>
      <c r="E61" s="1241"/>
      <c r="F61" s="358">
        <v>450</v>
      </c>
      <c r="G61" s="358">
        <v>500</v>
      </c>
      <c r="H61" s="359">
        <v>550</v>
      </c>
    </row>
    <row r="62" spans="2:8" ht="45.75" customHeight="1" thickBot="1" x14ac:dyDescent="0.2">
      <c r="B62" s="124"/>
      <c r="C62" s="1242" t="s">
        <v>550</v>
      </c>
      <c r="D62" s="1243"/>
      <c r="E62" s="1244"/>
      <c r="F62" s="360">
        <v>921</v>
      </c>
      <c r="G62" s="360">
        <v>682</v>
      </c>
      <c r="H62" s="361">
        <v>469</v>
      </c>
    </row>
    <row r="63" spans="2:8" ht="52.5" customHeight="1" thickBot="1" x14ac:dyDescent="0.2">
      <c r="B63" s="125"/>
      <c r="C63" s="1245" t="s">
        <v>49</v>
      </c>
      <c r="D63" s="1245"/>
      <c r="E63" s="1246"/>
      <c r="F63" s="362">
        <v>15357</v>
      </c>
      <c r="G63" s="362">
        <v>15971</v>
      </c>
      <c r="H63" s="363">
        <v>15449</v>
      </c>
    </row>
    <row r="64" spans="2:8" x14ac:dyDescent="0.15"/>
  </sheetData>
  <sheetProtection algorithmName="SHA-512" hashValue="KPJhUY/ehKVINpS7U54/Rs7ERT56yKnzDL6BrHhS0+tnxotbBv1TJirGDMyWzxgETHaXWPt+mTsHZ1oCxhRKfQ==" saltValue="wFqnlkl5XFsvoyE/jJJrt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2A64B-7F6B-4D93-8481-7A32DD2F68DA}">
  <sheetPr>
    <pageSetUpPr fitToPage="1"/>
  </sheetPr>
  <dimension ref="A1:DE85"/>
  <sheetViews>
    <sheetView showGridLines="0" zoomScaleNormal="100" zoomScaleSheetLayoutView="55" workbookViewId="0">
      <selection activeCell="AT38" sqref="AT38"/>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566</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567</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0" t="s">
        <v>575</v>
      </c>
      <c r="AO43" s="1261"/>
      <c r="AP43" s="1261"/>
      <c r="AQ43" s="1261"/>
      <c r="AR43" s="1261"/>
      <c r="AS43" s="1261"/>
      <c r="AT43" s="1261"/>
      <c r="AU43" s="1261"/>
      <c r="AV43" s="1261"/>
      <c r="AW43" s="1261"/>
      <c r="AX43" s="1261"/>
      <c r="AY43" s="1261"/>
      <c r="AZ43" s="1261"/>
      <c r="BA43" s="1261"/>
      <c r="BB43" s="1261"/>
      <c r="BC43" s="1261"/>
      <c r="BD43" s="1261"/>
      <c r="BE43" s="1261"/>
      <c r="BF43" s="1261"/>
      <c r="BG43" s="1261"/>
      <c r="BH43" s="1261"/>
      <c r="BI43" s="1261"/>
      <c r="BJ43" s="1261"/>
      <c r="BK43" s="1261"/>
      <c r="BL43" s="1261"/>
      <c r="BM43" s="1261"/>
      <c r="BN43" s="1261"/>
      <c r="BO43" s="1261"/>
      <c r="BP43" s="1261"/>
      <c r="BQ43" s="1261"/>
      <c r="BR43" s="1261"/>
      <c r="BS43" s="1261"/>
      <c r="BT43" s="1261"/>
      <c r="BU43" s="1261"/>
      <c r="BV43" s="1261"/>
      <c r="BW43" s="1261"/>
      <c r="BX43" s="1261"/>
      <c r="BY43" s="1261"/>
      <c r="BZ43" s="1261"/>
      <c r="CA43" s="1261"/>
      <c r="CB43" s="1261"/>
      <c r="CC43" s="1261"/>
      <c r="CD43" s="1261"/>
      <c r="CE43" s="1261"/>
      <c r="CF43" s="1261"/>
      <c r="CG43" s="1261"/>
      <c r="CH43" s="1261"/>
      <c r="CI43" s="1261"/>
      <c r="CJ43" s="1261"/>
      <c r="CK43" s="1261"/>
      <c r="CL43" s="1261"/>
      <c r="CM43" s="1261"/>
      <c r="CN43" s="1261"/>
      <c r="CO43" s="1261"/>
      <c r="CP43" s="1261"/>
      <c r="CQ43" s="1261"/>
      <c r="CR43" s="1261"/>
      <c r="CS43" s="1261"/>
      <c r="CT43" s="1261"/>
      <c r="CU43" s="1261"/>
      <c r="CV43" s="1261"/>
      <c r="CW43" s="1261"/>
      <c r="CX43" s="1261"/>
      <c r="CY43" s="1261"/>
      <c r="CZ43" s="1261"/>
      <c r="DA43" s="1261"/>
      <c r="DB43" s="1261"/>
      <c r="DC43" s="1262"/>
    </row>
    <row r="44" spans="2:109" x14ac:dyDescent="0.15">
      <c r="B44" s="372"/>
      <c r="AN44" s="1263"/>
      <c r="AO44" s="1264"/>
      <c r="AP44" s="1264"/>
      <c r="AQ44" s="1264"/>
      <c r="AR44" s="1264"/>
      <c r="AS44" s="1264"/>
      <c r="AT44" s="1264"/>
      <c r="AU44" s="1264"/>
      <c r="AV44" s="1264"/>
      <c r="AW44" s="1264"/>
      <c r="AX44" s="1264"/>
      <c r="AY44" s="1264"/>
      <c r="AZ44" s="1264"/>
      <c r="BA44" s="1264"/>
      <c r="BB44" s="1264"/>
      <c r="BC44" s="1264"/>
      <c r="BD44" s="1264"/>
      <c r="BE44" s="1264"/>
      <c r="BF44" s="1264"/>
      <c r="BG44" s="1264"/>
      <c r="BH44" s="1264"/>
      <c r="BI44" s="1264"/>
      <c r="BJ44" s="1264"/>
      <c r="BK44" s="1264"/>
      <c r="BL44" s="1264"/>
      <c r="BM44" s="1264"/>
      <c r="BN44" s="1264"/>
      <c r="BO44" s="1264"/>
      <c r="BP44" s="1264"/>
      <c r="BQ44" s="1264"/>
      <c r="BR44" s="1264"/>
      <c r="BS44" s="1264"/>
      <c r="BT44" s="1264"/>
      <c r="BU44" s="1264"/>
      <c r="BV44" s="1264"/>
      <c r="BW44" s="1264"/>
      <c r="BX44" s="1264"/>
      <c r="BY44" s="1264"/>
      <c r="BZ44" s="1264"/>
      <c r="CA44" s="1264"/>
      <c r="CB44" s="1264"/>
      <c r="CC44" s="1264"/>
      <c r="CD44" s="1264"/>
      <c r="CE44" s="1264"/>
      <c r="CF44" s="1264"/>
      <c r="CG44" s="1264"/>
      <c r="CH44" s="1264"/>
      <c r="CI44" s="1264"/>
      <c r="CJ44" s="1264"/>
      <c r="CK44" s="1264"/>
      <c r="CL44" s="1264"/>
      <c r="CM44" s="1264"/>
      <c r="CN44" s="1264"/>
      <c r="CO44" s="1264"/>
      <c r="CP44" s="1264"/>
      <c r="CQ44" s="1264"/>
      <c r="CR44" s="1264"/>
      <c r="CS44" s="1264"/>
      <c r="CT44" s="1264"/>
      <c r="CU44" s="1264"/>
      <c r="CV44" s="1264"/>
      <c r="CW44" s="1264"/>
      <c r="CX44" s="1264"/>
      <c r="CY44" s="1264"/>
      <c r="CZ44" s="1264"/>
      <c r="DA44" s="1264"/>
      <c r="DB44" s="1264"/>
      <c r="DC44" s="1265"/>
    </row>
    <row r="45" spans="2:109" x14ac:dyDescent="0.15">
      <c r="B45" s="372"/>
      <c r="AN45" s="1263"/>
      <c r="AO45" s="1264"/>
      <c r="AP45" s="1264"/>
      <c r="AQ45" s="1264"/>
      <c r="AR45" s="1264"/>
      <c r="AS45" s="1264"/>
      <c r="AT45" s="1264"/>
      <c r="AU45" s="1264"/>
      <c r="AV45" s="1264"/>
      <c r="AW45" s="1264"/>
      <c r="AX45" s="1264"/>
      <c r="AY45" s="1264"/>
      <c r="AZ45" s="1264"/>
      <c r="BA45" s="1264"/>
      <c r="BB45" s="1264"/>
      <c r="BC45" s="1264"/>
      <c r="BD45" s="1264"/>
      <c r="BE45" s="1264"/>
      <c r="BF45" s="1264"/>
      <c r="BG45" s="1264"/>
      <c r="BH45" s="1264"/>
      <c r="BI45" s="1264"/>
      <c r="BJ45" s="1264"/>
      <c r="BK45" s="1264"/>
      <c r="BL45" s="1264"/>
      <c r="BM45" s="1264"/>
      <c r="BN45" s="1264"/>
      <c r="BO45" s="1264"/>
      <c r="BP45" s="1264"/>
      <c r="BQ45" s="1264"/>
      <c r="BR45" s="1264"/>
      <c r="BS45" s="1264"/>
      <c r="BT45" s="1264"/>
      <c r="BU45" s="1264"/>
      <c r="BV45" s="1264"/>
      <c r="BW45" s="1264"/>
      <c r="BX45" s="1264"/>
      <c r="BY45" s="1264"/>
      <c r="BZ45" s="1264"/>
      <c r="CA45" s="1264"/>
      <c r="CB45" s="1264"/>
      <c r="CC45" s="1264"/>
      <c r="CD45" s="1264"/>
      <c r="CE45" s="1264"/>
      <c r="CF45" s="1264"/>
      <c r="CG45" s="1264"/>
      <c r="CH45" s="1264"/>
      <c r="CI45" s="1264"/>
      <c r="CJ45" s="1264"/>
      <c r="CK45" s="1264"/>
      <c r="CL45" s="1264"/>
      <c r="CM45" s="1264"/>
      <c r="CN45" s="1264"/>
      <c r="CO45" s="1264"/>
      <c r="CP45" s="1264"/>
      <c r="CQ45" s="1264"/>
      <c r="CR45" s="1264"/>
      <c r="CS45" s="1264"/>
      <c r="CT45" s="1264"/>
      <c r="CU45" s="1264"/>
      <c r="CV45" s="1264"/>
      <c r="CW45" s="1264"/>
      <c r="CX45" s="1264"/>
      <c r="CY45" s="1264"/>
      <c r="CZ45" s="1264"/>
      <c r="DA45" s="1264"/>
      <c r="DB45" s="1264"/>
      <c r="DC45" s="1265"/>
    </row>
    <row r="46" spans="2:109" x14ac:dyDescent="0.15">
      <c r="B46" s="372"/>
      <c r="AN46" s="1263"/>
      <c r="AO46" s="1264"/>
      <c r="AP46" s="1264"/>
      <c r="AQ46" s="1264"/>
      <c r="AR46" s="1264"/>
      <c r="AS46" s="1264"/>
      <c r="AT46" s="1264"/>
      <c r="AU46" s="1264"/>
      <c r="AV46" s="1264"/>
      <c r="AW46" s="1264"/>
      <c r="AX46" s="1264"/>
      <c r="AY46" s="1264"/>
      <c r="AZ46" s="1264"/>
      <c r="BA46" s="1264"/>
      <c r="BB46" s="1264"/>
      <c r="BC46" s="1264"/>
      <c r="BD46" s="1264"/>
      <c r="BE46" s="1264"/>
      <c r="BF46" s="1264"/>
      <c r="BG46" s="1264"/>
      <c r="BH46" s="1264"/>
      <c r="BI46" s="1264"/>
      <c r="BJ46" s="1264"/>
      <c r="BK46" s="1264"/>
      <c r="BL46" s="1264"/>
      <c r="BM46" s="1264"/>
      <c r="BN46" s="1264"/>
      <c r="BO46" s="1264"/>
      <c r="BP46" s="1264"/>
      <c r="BQ46" s="1264"/>
      <c r="BR46" s="1264"/>
      <c r="BS46" s="1264"/>
      <c r="BT46" s="1264"/>
      <c r="BU46" s="1264"/>
      <c r="BV46" s="1264"/>
      <c r="BW46" s="1264"/>
      <c r="BX46" s="1264"/>
      <c r="BY46" s="1264"/>
      <c r="BZ46" s="1264"/>
      <c r="CA46" s="1264"/>
      <c r="CB46" s="1264"/>
      <c r="CC46" s="1264"/>
      <c r="CD46" s="1264"/>
      <c r="CE46" s="1264"/>
      <c r="CF46" s="1264"/>
      <c r="CG46" s="1264"/>
      <c r="CH46" s="1264"/>
      <c r="CI46" s="1264"/>
      <c r="CJ46" s="1264"/>
      <c r="CK46" s="1264"/>
      <c r="CL46" s="1264"/>
      <c r="CM46" s="1264"/>
      <c r="CN46" s="1264"/>
      <c r="CO46" s="1264"/>
      <c r="CP46" s="1264"/>
      <c r="CQ46" s="1264"/>
      <c r="CR46" s="1264"/>
      <c r="CS46" s="1264"/>
      <c r="CT46" s="1264"/>
      <c r="CU46" s="1264"/>
      <c r="CV46" s="1264"/>
      <c r="CW46" s="1264"/>
      <c r="CX46" s="1264"/>
      <c r="CY46" s="1264"/>
      <c r="CZ46" s="1264"/>
      <c r="DA46" s="1264"/>
      <c r="DB46" s="1264"/>
      <c r="DC46" s="1265"/>
    </row>
    <row r="47" spans="2:109" x14ac:dyDescent="0.15">
      <c r="B47" s="372"/>
      <c r="AN47" s="1266"/>
      <c r="AO47" s="1267"/>
      <c r="AP47" s="1267"/>
      <c r="AQ47" s="1267"/>
      <c r="AR47" s="1267"/>
      <c r="AS47" s="1267"/>
      <c r="AT47" s="1267"/>
      <c r="AU47" s="1267"/>
      <c r="AV47" s="1267"/>
      <c r="AW47" s="1267"/>
      <c r="AX47" s="1267"/>
      <c r="AY47" s="1267"/>
      <c r="AZ47" s="1267"/>
      <c r="BA47" s="1267"/>
      <c r="BB47" s="1267"/>
      <c r="BC47" s="1267"/>
      <c r="BD47" s="1267"/>
      <c r="BE47" s="1267"/>
      <c r="BF47" s="1267"/>
      <c r="BG47" s="1267"/>
      <c r="BH47" s="1267"/>
      <c r="BI47" s="1267"/>
      <c r="BJ47" s="1267"/>
      <c r="BK47" s="1267"/>
      <c r="BL47" s="1267"/>
      <c r="BM47" s="1267"/>
      <c r="BN47" s="1267"/>
      <c r="BO47" s="1267"/>
      <c r="BP47" s="1267"/>
      <c r="BQ47" s="1267"/>
      <c r="BR47" s="1267"/>
      <c r="BS47" s="1267"/>
      <c r="BT47" s="1267"/>
      <c r="BU47" s="1267"/>
      <c r="BV47" s="1267"/>
      <c r="BW47" s="1267"/>
      <c r="BX47" s="1267"/>
      <c r="BY47" s="1267"/>
      <c r="BZ47" s="1267"/>
      <c r="CA47" s="1267"/>
      <c r="CB47" s="1267"/>
      <c r="CC47" s="1267"/>
      <c r="CD47" s="1267"/>
      <c r="CE47" s="1267"/>
      <c r="CF47" s="1267"/>
      <c r="CG47" s="1267"/>
      <c r="CH47" s="1267"/>
      <c r="CI47" s="1267"/>
      <c r="CJ47" s="1267"/>
      <c r="CK47" s="1267"/>
      <c r="CL47" s="1267"/>
      <c r="CM47" s="1267"/>
      <c r="CN47" s="1267"/>
      <c r="CO47" s="1267"/>
      <c r="CP47" s="1267"/>
      <c r="CQ47" s="1267"/>
      <c r="CR47" s="1267"/>
      <c r="CS47" s="1267"/>
      <c r="CT47" s="1267"/>
      <c r="CU47" s="1267"/>
      <c r="CV47" s="1267"/>
      <c r="CW47" s="1267"/>
      <c r="CX47" s="1267"/>
      <c r="CY47" s="1267"/>
      <c r="CZ47" s="1267"/>
      <c r="DA47" s="1267"/>
      <c r="DB47" s="1267"/>
      <c r="DC47" s="1268"/>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568</v>
      </c>
    </row>
    <row r="50" spans="1:109" x14ac:dyDescent="0.15">
      <c r="B50" s="372"/>
      <c r="G50" s="1253"/>
      <c r="H50" s="1253"/>
      <c r="I50" s="1253"/>
      <c r="J50" s="1253"/>
      <c r="K50" s="382"/>
      <c r="L50" s="382"/>
      <c r="M50" s="383"/>
      <c r="N50" s="383"/>
      <c r="AN50" s="1254"/>
      <c r="AO50" s="1255"/>
      <c r="AP50" s="1255"/>
      <c r="AQ50" s="1255"/>
      <c r="AR50" s="1255"/>
      <c r="AS50" s="1255"/>
      <c r="AT50" s="1255"/>
      <c r="AU50" s="1255"/>
      <c r="AV50" s="1255"/>
      <c r="AW50" s="1255"/>
      <c r="AX50" s="1255"/>
      <c r="AY50" s="1255"/>
      <c r="AZ50" s="1255"/>
      <c r="BA50" s="1255"/>
      <c r="BB50" s="1255"/>
      <c r="BC50" s="1255"/>
      <c r="BD50" s="1255"/>
      <c r="BE50" s="1255"/>
      <c r="BF50" s="1255"/>
      <c r="BG50" s="1255"/>
      <c r="BH50" s="1255"/>
      <c r="BI50" s="1255"/>
      <c r="BJ50" s="1255"/>
      <c r="BK50" s="1255"/>
      <c r="BL50" s="1255"/>
      <c r="BM50" s="1255"/>
      <c r="BN50" s="1255"/>
      <c r="BO50" s="1256"/>
      <c r="BP50" s="1257" t="s">
        <v>525</v>
      </c>
      <c r="BQ50" s="1257"/>
      <c r="BR50" s="1257"/>
      <c r="BS50" s="1257"/>
      <c r="BT50" s="1257"/>
      <c r="BU50" s="1257"/>
      <c r="BV50" s="1257"/>
      <c r="BW50" s="1257"/>
      <c r="BX50" s="1257" t="s">
        <v>526</v>
      </c>
      <c r="BY50" s="1257"/>
      <c r="BZ50" s="1257"/>
      <c r="CA50" s="1257"/>
      <c r="CB50" s="1257"/>
      <c r="CC50" s="1257"/>
      <c r="CD50" s="1257"/>
      <c r="CE50" s="1257"/>
      <c r="CF50" s="1257" t="s">
        <v>527</v>
      </c>
      <c r="CG50" s="1257"/>
      <c r="CH50" s="1257"/>
      <c r="CI50" s="1257"/>
      <c r="CJ50" s="1257"/>
      <c r="CK50" s="1257"/>
      <c r="CL50" s="1257"/>
      <c r="CM50" s="1257"/>
      <c r="CN50" s="1257" t="s">
        <v>528</v>
      </c>
      <c r="CO50" s="1257"/>
      <c r="CP50" s="1257"/>
      <c r="CQ50" s="1257"/>
      <c r="CR50" s="1257"/>
      <c r="CS50" s="1257"/>
      <c r="CT50" s="1257"/>
      <c r="CU50" s="1257"/>
      <c r="CV50" s="1257" t="s">
        <v>529</v>
      </c>
      <c r="CW50" s="1257"/>
      <c r="CX50" s="1257"/>
      <c r="CY50" s="1257"/>
      <c r="CZ50" s="1257"/>
      <c r="DA50" s="1257"/>
      <c r="DB50" s="1257"/>
      <c r="DC50" s="1257"/>
    </row>
    <row r="51" spans="1:109" ht="13.5" customHeight="1" x14ac:dyDescent="0.15">
      <c r="B51" s="372"/>
      <c r="G51" s="1270"/>
      <c r="H51" s="1270"/>
      <c r="I51" s="1271"/>
      <c r="J51" s="1271"/>
      <c r="K51" s="1269"/>
      <c r="L51" s="1269"/>
      <c r="M51" s="1269"/>
      <c r="N51" s="1269"/>
      <c r="AM51" s="381"/>
      <c r="AN51" s="1259" t="s">
        <v>569</v>
      </c>
      <c r="AO51" s="1259"/>
      <c r="AP51" s="1259"/>
      <c r="AQ51" s="1259"/>
      <c r="AR51" s="1259"/>
      <c r="AS51" s="1259"/>
      <c r="AT51" s="1259"/>
      <c r="AU51" s="1259"/>
      <c r="AV51" s="1259"/>
      <c r="AW51" s="1259"/>
      <c r="AX51" s="1259"/>
      <c r="AY51" s="1259"/>
      <c r="AZ51" s="1259"/>
      <c r="BA51" s="1259"/>
      <c r="BB51" s="1259" t="s">
        <v>570</v>
      </c>
      <c r="BC51" s="1259"/>
      <c r="BD51" s="1259"/>
      <c r="BE51" s="1259"/>
      <c r="BF51" s="1259"/>
      <c r="BG51" s="1259"/>
      <c r="BH51" s="1259"/>
      <c r="BI51" s="1259"/>
      <c r="BJ51" s="1259"/>
      <c r="BK51" s="1259"/>
      <c r="BL51" s="1259"/>
      <c r="BM51" s="1259"/>
      <c r="BN51" s="1259"/>
      <c r="BO51" s="1259"/>
      <c r="BP51" s="1258">
        <v>57.8</v>
      </c>
      <c r="BQ51" s="1258"/>
      <c r="BR51" s="1258"/>
      <c r="BS51" s="1258"/>
      <c r="BT51" s="1258"/>
      <c r="BU51" s="1258"/>
      <c r="BV51" s="1258"/>
      <c r="BW51" s="1258"/>
      <c r="BX51" s="1258">
        <v>50.7</v>
      </c>
      <c r="BY51" s="1258"/>
      <c r="BZ51" s="1258"/>
      <c r="CA51" s="1258"/>
      <c r="CB51" s="1258"/>
      <c r="CC51" s="1258"/>
      <c r="CD51" s="1258"/>
      <c r="CE51" s="1258"/>
      <c r="CF51" s="1258">
        <v>42.5</v>
      </c>
      <c r="CG51" s="1258"/>
      <c r="CH51" s="1258"/>
      <c r="CI51" s="1258"/>
      <c r="CJ51" s="1258"/>
      <c r="CK51" s="1258"/>
      <c r="CL51" s="1258"/>
      <c r="CM51" s="1258"/>
      <c r="CN51" s="1258">
        <v>36.4</v>
      </c>
      <c r="CO51" s="1258"/>
      <c r="CP51" s="1258"/>
      <c r="CQ51" s="1258"/>
      <c r="CR51" s="1258"/>
      <c r="CS51" s="1258"/>
      <c r="CT51" s="1258"/>
      <c r="CU51" s="1258"/>
      <c r="CV51" s="1258">
        <v>37.9</v>
      </c>
      <c r="CW51" s="1258"/>
      <c r="CX51" s="1258"/>
      <c r="CY51" s="1258"/>
      <c r="CZ51" s="1258"/>
      <c r="DA51" s="1258"/>
      <c r="DB51" s="1258"/>
      <c r="DC51" s="1258"/>
    </row>
    <row r="52" spans="1:109" x14ac:dyDescent="0.15">
      <c r="B52" s="372"/>
      <c r="G52" s="1270"/>
      <c r="H52" s="1270"/>
      <c r="I52" s="1271"/>
      <c r="J52" s="1271"/>
      <c r="K52" s="1269"/>
      <c r="L52" s="1269"/>
      <c r="M52" s="1269"/>
      <c r="N52" s="1269"/>
      <c r="AM52" s="381"/>
      <c r="AN52" s="1259"/>
      <c r="AO52" s="1259"/>
      <c r="AP52" s="1259"/>
      <c r="AQ52" s="1259"/>
      <c r="AR52" s="1259"/>
      <c r="AS52" s="1259"/>
      <c r="AT52" s="1259"/>
      <c r="AU52" s="1259"/>
      <c r="AV52" s="1259"/>
      <c r="AW52" s="1259"/>
      <c r="AX52" s="1259"/>
      <c r="AY52" s="1259"/>
      <c r="AZ52" s="1259"/>
      <c r="BA52" s="1259"/>
      <c r="BB52" s="1259"/>
      <c r="BC52" s="1259"/>
      <c r="BD52" s="1259"/>
      <c r="BE52" s="1259"/>
      <c r="BF52" s="1259"/>
      <c r="BG52" s="1259"/>
      <c r="BH52" s="1259"/>
      <c r="BI52" s="1259"/>
      <c r="BJ52" s="1259"/>
      <c r="BK52" s="1259"/>
      <c r="BL52" s="1259"/>
      <c r="BM52" s="1259"/>
      <c r="BN52" s="1259"/>
      <c r="BO52" s="1259"/>
      <c r="BP52" s="1258"/>
      <c r="BQ52" s="1258"/>
      <c r="BR52" s="1258"/>
      <c r="BS52" s="1258"/>
      <c r="BT52" s="1258"/>
      <c r="BU52" s="1258"/>
      <c r="BV52" s="1258"/>
      <c r="BW52" s="1258"/>
      <c r="BX52" s="1258"/>
      <c r="BY52" s="1258"/>
      <c r="BZ52" s="1258"/>
      <c r="CA52" s="1258"/>
      <c r="CB52" s="1258"/>
      <c r="CC52" s="1258"/>
      <c r="CD52" s="1258"/>
      <c r="CE52" s="1258"/>
      <c r="CF52" s="1258"/>
      <c r="CG52" s="1258"/>
      <c r="CH52" s="1258"/>
      <c r="CI52" s="1258"/>
      <c r="CJ52" s="1258"/>
      <c r="CK52" s="1258"/>
      <c r="CL52" s="1258"/>
      <c r="CM52" s="1258"/>
      <c r="CN52" s="1258"/>
      <c r="CO52" s="1258"/>
      <c r="CP52" s="1258"/>
      <c r="CQ52" s="1258"/>
      <c r="CR52" s="1258"/>
      <c r="CS52" s="1258"/>
      <c r="CT52" s="1258"/>
      <c r="CU52" s="1258"/>
      <c r="CV52" s="1258"/>
      <c r="CW52" s="1258"/>
      <c r="CX52" s="1258"/>
      <c r="CY52" s="1258"/>
      <c r="CZ52" s="1258"/>
      <c r="DA52" s="1258"/>
      <c r="DB52" s="1258"/>
      <c r="DC52" s="1258"/>
    </row>
    <row r="53" spans="1:109" x14ac:dyDescent="0.15">
      <c r="A53" s="380"/>
      <c r="B53" s="372"/>
      <c r="G53" s="1270"/>
      <c r="H53" s="1270"/>
      <c r="I53" s="1253"/>
      <c r="J53" s="1253"/>
      <c r="K53" s="1269"/>
      <c r="L53" s="1269"/>
      <c r="M53" s="1269"/>
      <c r="N53" s="1269"/>
      <c r="AM53" s="381"/>
      <c r="AN53" s="1259"/>
      <c r="AO53" s="1259"/>
      <c r="AP53" s="1259"/>
      <c r="AQ53" s="1259"/>
      <c r="AR53" s="1259"/>
      <c r="AS53" s="1259"/>
      <c r="AT53" s="1259"/>
      <c r="AU53" s="1259"/>
      <c r="AV53" s="1259"/>
      <c r="AW53" s="1259"/>
      <c r="AX53" s="1259"/>
      <c r="AY53" s="1259"/>
      <c r="AZ53" s="1259"/>
      <c r="BA53" s="1259"/>
      <c r="BB53" s="1259" t="s">
        <v>571</v>
      </c>
      <c r="BC53" s="1259"/>
      <c r="BD53" s="1259"/>
      <c r="BE53" s="1259"/>
      <c r="BF53" s="1259"/>
      <c r="BG53" s="1259"/>
      <c r="BH53" s="1259"/>
      <c r="BI53" s="1259"/>
      <c r="BJ53" s="1259"/>
      <c r="BK53" s="1259"/>
      <c r="BL53" s="1259"/>
      <c r="BM53" s="1259"/>
      <c r="BN53" s="1259"/>
      <c r="BO53" s="1259"/>
      <c r="BP53" s="1258">
        <v>67.2</v>
      </c>
      <c r="BQ53" s="1258"/>
      <c r="BR53" s="1258"/>
      <c r="BS53" s="1258"/>
      <c r="BT53" s="1258"/>
      <c r="BU53" s="1258"/>
      <c r="BV53" s="1258"/>
      <c r="BW53" s="1258"/>
      <c r="BX53" s="1258">
        <v>67.7</v>
      </c>
      <c r="BY53" s="1258"/>
      <c r="BZ53" s="1258"/>
      <c r="CA53" s="1258"/>
      <c r="CB53" s="1258"/>
      <c r="CC53" s="1258"/>
      <c r="CD53" s="1258"/>
      <c r="CE53" s="1258"/>
      <c r="CF53" s="1258">
        <v>69</v>
      </c>
      <c r="CG53" s="1258"/>
      <c r="CH53" s="1258"/>
      <c r="CI53" s="1258"/>
      <c r="CJ53" s="1258"/>
      <c r="CK53" s="1258"/>
      <c r="CL53" s="1258"/>
      <c r="CM53" s="1258"/>
      <c r="CN53" s="1258">
        <v>70.2</v>
      </c>
      <c r="CO53" s="1258"/>
      <c r="CP53" s="1258"/>
      <c r="CQ53" s="1258"/>
      <c r="CR53" s="1258"/>
      <c r="CS53" s="1258"/>
      <c r="CT53" s="1258"/>
      <c r="CU53" s="1258"/>
      <c r="CV53" s="1258">
        <v>70.400000000000006</v>
      </c>
      <c r="CW53" s="1258"/>
      <c r="CX53" s="1258"/>
      <c r="CY53" s="1258"/>
      <c r="CZ53" s="1258"/>
      <c r="DA53" s="1258"/>
      <c r="DB53" s="1258"/>
      <c r="DC53" s="1258"/>
    </row>
    <row r="54" spans="1:109" x14ac:dyDescent="0.15">
      <c r="A54" s="380"/>
      <c r="B54" s="372"/>
      <c r="G54" s="1270"/>
      <c r="H54" s="1270"/>
      <c r="I54" s="1253"/>
      <c r="J54" s="1253"/>
      <c r="K54" s="1269"/>
      <c r="L54" s="1269"/>
      <c r="M54" s="1269"/>
      <c r="N54" s="1269"/>
      <c r="AM54" s="381"/>
      <c r="AN54" s="1259"/>
      <c r="AO54" s="1259"/>
      <c r="AP54" s="1259"/>
      <c r="AQ54" s="1259"/>
      <c r="AR54" s="1259"/>
      <c r="AS54" s="1259"/>
      <c r="AT54" s="1259"/>
      <c r="AU54" s="1259"/>
      <c r="AV54" s="1259"/>
      <c r="AW54" s="1259"/>
      <c r="AX54" s="1259"/>
      <c r="AY54" s="1259"/>
      <c r="AZ54" s="1259"/>
      <c r="BA54" s="1259"/>
      <c r="BB54" s="1259"/>
      <c r="BC54" s="1259"/>
      <c r="BD54" s="1259"/>
      <c r="BE54" s="1259"/>
      <c r="BF54" s="1259"/>
      <c r="BG54" s="1259"/>
      <c r="BH54" s="1259"/>
      <c r="BI54" s="1259"/>
      <c r="BJ54" s="1259"/>
      <c r="BK54" s="1259"/>
      <c r="BL54" s="1259"/>
      <c r="BM54" s="1259"/>
      <c r="BN54" s="1259"/>
      <c r="BO54" s="1259"/>
      <c r="BP54" s="1258"/>
      <c r="BQ54" s="1258"/>
      <c r="BR54" s="1258"/>
      <c r="BS54" s="1258"/>
      <c r="BT54" s="1258"/>
      <c r="BU54" s="1258"/>
      <c r="BV54" s="1258"/>
      <c r="BW54" s="1258"/>
      <c r="BX54" s="1258"/>
      <c r="BY54" s="1258"/>
      <c r="BZ54" s="1258"/>
      <c r="CA54" s="1258"/>
      <c r="CB54" s="1258"/>
      <c r="CC54" s="1258"/>
      <c r="CD54" s="1258"/>
      <c r="CE54" s="1258"/>
      <c r="CF54" s="1258"/>
      <c r="CG54" s="1258"/>
      <c r="CH54" s="1258"/>
      <c r="CI54" s="1258"/>
      <c r="CJ54" s="1258"/>
      <c r="CK54" s="1258"/>
      <c r="CL54" s="1258"/>
      <c r="CM54" s="1258"/>
      <c r="CN54" s="1258"/>
      <c r="CO54" s="1258"/>
      <c r="CP54" s="1258"/>
      <c r="CQ54" s="1258"/>
      <c r="CR54" s="1258"/>
      <c r="CS54" s="1258"/>
      <c r="CT54" s="1258"/>
      <c r="CU54" s="1258"/>
      <c r="CV54" s="1258"/>
      <c r="CW54" s="1258"/>
      <c r="CX54" s="1258"/>
      <c r="CY54" s="1258"/>
      <c r="CZ54" s="1258"/>
      <c r="DA54" s="1258"/>
      <c r="DB54" s="1258"/>
      <c r="DC54" s="1258"/>
    </row>
    <row r="55" spans="1:109" x14ac:dyDescent="0.15">
      <c r="A55" s="380"/>
      <c r="B55" s="372"/>
      <c r="G55" s="1253"/>
      <c r="H55" s="1253"/>
      <c r="I55" s="1253"/>
      <c r="J55" s="1253"/>
      <c r="K55" s="1269"/>
      <c r="L55" s="1269"/>
      <c r="M55" s="1269"/>
      <c r="N55" s="1269"/>
      <c r="AN55" s="1257" t="s">
        <v>572</v>
      </c>
      <c r="AO55" s="1257"/>
      <c r="AP55" s="1257"/>
      <c r="AQ55" s="1257"/>
      <c r="AR55" s="1257"/>
      <c r="AS55" s="1257"/>
      <c r="AT55" s="1257"/>
      <c r="AU55" s="1257"/>
      <c r="AV55" s="1257"/>
      <c r="AW55" s="1257"/>
      <c r="AX55" s="1257"/>
      <c r="AY55" s="1257"/>
      <c r="AZ55" s="1257"/>
      <c r="BA55" s="1257"/>
      <c r="BB55" s="1259" t="s">
        <v>570</v>
      </c>
      <c r="BC55" s="1259"/>
      <c r="BD55" s="1259"/>
      <c r="BE55" s="1259"/>
      <c r="BF55" s="1259"/>
      <c r="BG55" s="1259"/>
      <c r="BH55" s="1259"/>
      <c r="BI55" s="1259"/>
      <c r="BJ55" s="1259"/>
      <c r="BK55" s="1259"/>
      <c r="BL55" s="1259"/>
      <c r="BM55" s="1259"/>
      <c r="BN55" s="1259"/>
      <c r="BO55" s="1259"/>
      <c r="BP55" s="1258">
        <v>5.9</v>
      </c>
      <c r="BQ55" s="1258"/>
      <c r="BR55" s="1258"/>
      <c r="BS55" s="1258"/>
      <c r="BT55" s="1258"/>
      <c r="BU55" s="1258"/>
      <c r="BV55" s="1258"/>
      <c r="BW55" s="1258"/>
      <c r="BX55" s="1258">
        <v>4.0999999999999996</v>
      </c>
      <c r="BY55" s="1258"/>
      <c r="BZ55" s="1258"/>
      <c r="CA55" s="1258"/>
      <c r="CB55" s="1258"/>
      <c r="CC55" s="1258"/>
      <c r="CD55" s="1258"/>
      <c r="CE55" s="1258"/>
      <c r="CF55" s="1258">
        <v>0</v>
      </c>
      <c r="CG55" s="1258"/>
      <c r="CH55" s="1258"/>
      <c r="CI55" s="1258"/>
      <c r="CJ55" s="1258"/>
      <c r="CK55" s="1258"/>
      <c r="CL55" s="1258"/>
      <c r="CM55" s="1258"/>
      <c r="CN55" s="1258">
        <v>0</v>
      </c>
      <c r="CO55" s="1258"/>
      <c r="CP55" s="1258"/>
      <c r="CQ55" s="1258"/>
      <c r="CR55" s="1258"/>
      <c r="CS55" s="1258"/>
      <c r="CT55" s="1258"/>
      <c r="CU55" s="1258"/>
      <c r="CV55" s="1258">
        <v>0.4</v>
      </c>
      <c r="CW55" s="1258"/>
      <c r="CX55" s="1258"/>
      <c r="CY55" s="1258"/>
      <c r="CZ55" s="1258"/>
      <c r="DA55" s="1258"/>
      <c r="DB55" s="1258"/>
      <c r="DC55" s="1258"/>
    </row>
    <row r="56" spans="1:109" x14ac:dyDescent="0.15">
      <c r="A56" s="380"/>
      <c r="B56" s="372"/>
      <c r="G56" s="1253"/>
      <c r="H56" s="1253"/>
      <c r="I56" s="1253"/>
      <c r="J56" s="1253"/>
      <c r="K56" s="1269"/>
      <c r="L56" s="1269"/>
      <c r="M56" s="1269"/>
      <c r="N56" s="1269"/>
      <c r="AN56" s="1257"/>
      <c r="AO56" s="1257"/>
      <c r="AP56" s="1257"/>
      <c r="AQ56" s="1257"/>
      <c r="AR56" s="1257"/>
      <c r="AS56" s="1257"/>
      <c r="AT56" s="1257"/>
      <c r="AU56" s="1257"/>
      <c r="AV56" s="1257"/>
      <c r="AW56" s="1257"/>
      <c r="AX56" s="1257"/>
      <c r="AY56" s="1257"/>
      <c r="AZ56" s="1257"/>
      <c r="BA56" s="1257"/>
      <c r="BB56" s="1259"/>
      <c r="BC56" s="1259"/>
      <c r="BD56" s="1259"/>
      <c r="BE56" s="1259"/>
      <c r="BF56" s="1259"/>
      <c r="BG56" s="1259"/>
      <c r="BH56" s="1259"/>
      <c r="BI56" s="1259"/>
      <c r="BJ56" s="1259"/>
      <c r="BK56" s="1259"/>
      <c r="BL56" s="1259"/>
      <c r="BM56" s="1259"/>
      <c r="BN56" s="1259"/>
      <c r="BO56" s="1259"/>
      <c r="BP56" s="1258"/>
      <c r="BQ56" s="1258"/>
      <c r="BR56" s="1258"/>
      <c r="BS56" s="1258"/>
      <c r="BT56" s="1258"/>
      <c r="BU56" s="1258"/>
      <c r="BV56" s="1258"/>
      <c r="BW56" s="1258"/>
      <c r="BX56" s="1258"/>
      <c r="BY56" s="1258"/>
      <c r="BZ56" s="1258"/>
      <c r="CA56" s="1258"/>
      <c r="CB56" s="1258"/>
      <c r="CC56" s="1258"/>
      <c r="CD56" s="1258"/>
      <c r="CE56" s="1258"/>
      <c r="CF56" s="1258"/>
      <c r="CG56" s="1258"/>
      <c r="CH56" s="1258"/>
      <c r="CI56" s="1258"/>
      <c r="CJ56" s="1258"/>
      <c r="CK56" s="1258"/>
      <c r="CL56" s="1258"/>
      <c r="CM56" s="1258"/>
      <c r="CN56" s="1258"/>
      <c r="CO56" s="1258"/>
      <c r="CP56" s="1258"/>
      <c r="CQ56" s="1258"/>
      <c r="CR56" s="1258"/>
      <c r="CS56" s="1258"/>
      <c r="CT56" s="1258"/>
      <c r="CU56" s="1258"/>
      <c r="CV56" s="1258"/>
      <c r="CW56" s="1258"/>
      <c r="CX56" s="1258"/>
      <c r="CY56" s="1258"/>
      <c r="CZ56" s="1258"/>
      <c r="DA56" s="1258"/>
      <c r="DB56" s="1258"/>
      <c r="DC56" s="1258"/>
    </row>
    <row r="57" spans="1:109" s="380" customFormat="1" x14ac:dyDescent="0.15">
      <c r="B57" s="384"/>
      <c r="G57" s="1253"/>
      <c r="H57" s="1253"/>
      <c r="I57" s="1272"/>
      <c r="J57" s="1272"/>
      <c r="K57" s="1269"/>
      <c r="L57" s="1269"/>
      <c r="M57" s="1269"/>
      <c r="N57" s="1269"/>
      <c r="AM57" s="366"/>
      <c r="AN57" s="1257"/>
      <c r="AO57" s="1257"/>
      <c r="AP57" s="1257"/>
      <c r="AQ57" s="1257"/>
      <c r="AR57" s="1257"/>
      <c r="AS57" s="1257"/>
      <c r="AT57" s="1257"/>
      <c r="AU57" s="1257"/>
      <c r="AV57" s="1257"/>
      <c r="AW57" s="1257"/>
      <c r="AX57" s="1257"/>
      <c r="AY57" s="1257"/>
      <c r="AZ57" s="1257"/>
      <c r="BA57" s="1257"/>
      <c r="BB57" s="1259" t="s">
        <v>571</v>
      </c>
      <c r="BC57" s="1259"/>
      <c r="BD57" s="1259"/>
      <c r="BE57" s="1259"/>
      <c r="BF57" s="1259"/>
      <c r="BG57" s="1259"/>
      <c r="BH57" s="1259"/>
      <c r="BI57" s="1259"/>
      <c r="BJ57" s="1259"/>
      <c r="BK57" s="1259"/>
      <c r="BL57" s="1259"/>
      <c r="BM57" s="1259"/>
      <c r="BN57" s="1259"/>
      <c r="BO57" s="1259"/>
      <c r="BP57" s="1258">
        <v>61.9</v>
      </c>
      <c r="BQ57" s="1258"/>
      <c r="BR57" s="1258"/>
      <c r="BS57" s="1258"/>
      <c r="BT57" s="1258"/>
      <c r="BU57" s="1258"/>
      <c r="BV57" s="1258"/>
      <c r="BW57" s="1258"/>
      <c r="BX57" s="1258">
        <v>62.8</v>
      </c>
      <c r="BY57" s="1258"/>
      <c r="BZ57" s="1258"/>
      <c r="CA57" s="1258"/>
      <c r="CB57" s="1258"/>
      <c r="CC57" s="1258"/>
      <c r="CD57" s="1258"/>
      <c r="CE57" s="1258"/>
      <c r="CF57" s="1258">
        <v>64</v>
      </c>
      <c r="CG57" s="1258"/>
      <c r="CH57" s="1258"/>
      <c r="CI57" s="1258"/>
      <c r="CJ57" s="1258"/>
      <c r="CK57" s="1258"/>
      <c r="CL57" s="1258"/>
      <c r="CM57" s="1258"/>
      <c r="CN57" s="1258">
        <v>65.3</v>
      </c>
      <c r="CO57" s="1258"/>
      <c r="CP57" s="1258"/>
      <c r="CQ57" s="1258"/>
      <c r="CR57" s="1258"/>
      <c r="CS57" s="1258"/>
      <c r="CT57" s="1258"/>
      <c r="CU57" s="1258"/>
      <c r="CV57" s="1258">
        <v>65.099999999999994</v>
      </c>
      <c r="CW57" s="1258"/>
      <c r="CX57" s="1258"/>
      <c r="CY57" s="1258"/>
      <c r="CZ57" s="1258"/>
      <c r="DA57" s="1258"/>
      <c r="DB57" s="1258"/>
      <c r="DC57" s="1258"/>
      <c r="DD57" s="385"/>
      <c r="DE57" s="384"/>
    </row>
    <row r="58" spans="1:109" s="380" customFormat="1" x14ac:dyDescent="0.15">
      <c r="A58" s="366"/>
      <c r="B58" s="384"/>
      <c r="G58" s="1253"/>
      <c r="H58" s="1253"/>
      <c r="I58" s="1272"/>
      <c r="J58" s="1272"/>
      <c r="K58" s="1269"/>
      <c r="L58" s="1269"/>
      <c r="M58" s="1269"/>
      <c r="N58" s="1269"/>
      <c r="AM58" s="366"/>
      <c r="AN58" s="1257"/>
      <c r="AO58" s="1257"/>
      <c r="AP58" s="1257"/>
      <c r="AQ58" s="1257"/>
      <c r="AR58" s="1257"/>
      <c r="AS58" s="1257"/>
      <c r="AT58" s="1257"/>
      <c r="AU58" s="1257"/>
      <c r="AV58" s="1257"/>
      <c r="AW58" s="1257"/>
      <c r="AX58" s="1257"/>
      <c r="AY58" s="1257"/>
      <c r="AZ58" s="1257"/>
      <c r="BA58" s="1257"/>
      <c r="BB58" s="1259"/>
      <c r="BC58" s="1259"/>
      <c r="BD58" s="1259"/>
      <c r="BE58" s="1259"/>
      <c r="BF58" s="1259"/>
      <c r="BG58" s="1259"/>
      <c r="BH58" s="1259"/>
      <c r="BI58" s="1259"/>
      <c r="BJ58" s="1259"/>
      <c r="BK58" s="1259"/>
      <c r="BL58" s="1259"/>
      <c r="BM58" s="1259"/>
      <c r="BN58" s="1259"/>
      <c r="BO58" s="1259"/>
      <c r="BP58" s="1258"/>
      <c r="BQ58" s="1258"/>
      <c r="BR58" s="1258"/>
      <c r="BS58" s="1258"/>
      <c r="BT58" s="1258"/>
      <c r="BU58" s="1258"/>
      <c r="BV58" s="1258"/>
      <c r="BW58" s="1258"/>
      <c r="BX58" s="1258"/>
      <c r="BY58" s="1258"/>
      <c r="BZ58" s="1258"/>
      <c r="CA58" s="1258"/>
      <c r="CB58" s="1258"/>
      <c r="CC58" s="1258"/>
      <c r="CD58" s="1258"/>
      <c r="CE58" s="1258"/>
      <c r="CF58" s="1258"/>
      <c r="CG58" s="1258"/>
      <c r="CH58" s="1258"/>
      <c r="CI58" s="1258"/>
      <c r="CJ58" s="1258"/>
      <c r="CK58" s="1258"/>
      <c r="CL58" s="1258"/>
      <c r="CM58" s="1258"/>
      <c r="CN58" s="1258"/>
      <c r="CO58" s="1258"/>
      <c r="CP58" s="1258"/>
      <c r="CQ58" s="1258"/>
      <c r="CR58" s="1258"/>
      <c r="CS58" s="1258"/>
      <c r="CT58" s="1258"/>
      <c r="CU58" s="1258"/>
      <c r="CV58" s="1258"/>
      <c r="CW58" s="1258"/>
      <c r="CX58" s="1258"/>
      <c r="CY58" s="1258"/>
      <c r="CZ58" s="1258"/>
      <c r="DA58" s="1258"/>
      <c r="DB58" s="1258"/>
      <c r="DC58" s="1258"/>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573</v>
      </c>
    </row>
    <row r="64" spans="1:109" x14ac:dyDescent="0.15">
      <c r="B64" s="372"/>
      <c r="G64" s="379"/>
      <c r="I64" s="392"/>
      <c r="J64" s="392"/>
      <c r="K64" s="392"/>
      <c r="L64" s="392"/>
      <c r="M64" s="392"/>
      <c r="N64" s="393"/>
      <c r="AM64" s="379"/>
      <c r="AN64" s="379" t="s">
        <v>567</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5" customHeight="1" x14ac:dyDescent="0.15">
      <c r="B65" s="372"/>
      <c r="AN65" s="1260" t="s">
        <v>576</v>
      </c>
      <c r="AO65" s="1261"/>
      <c r="AP65" s="1261"/>
      <c r="AQ65" s="1261"/>
      <c r="AR65" s="1261"/>
      <c r="AS65" s="1261"/>
      <c r="AT65" s="1261"/>
      <c r="AU65" s="1261"/>
      <c r="AV65" s="1261"/>
      <c r="AW65" s="1261"/>
      <c r="AX65" s="1261"/>
      <c r="AY65" s="1261"/>
      <c r="AZ65" s="1261"/>
      <c r="BA65" s="1261"/>
      <c r="BB65" s="1261"/>
      <c r="BC65" s="1261"/>
      <c r="BD65" s="1261"/>
      <c r="BE65" s="1261"/>
      <c r="BF65" s="1261"/>
      <c r="BG65" s="1261"/>
      <c r="BH65" s="1261"/>
      <c r="BI65" s="1261"/>
      <c r="BJ65" s="1261"/>
      <c r="BK65" s="1261"/>
      <c r="BL65" s="1261"/>
      <c r="BM65" s="1261"/>
      <c r="BN65" s="1261"/>
      <c r="BO65" s="1261"/>
      <c r="BP65" s="1261"/>
      <c r="BQ65" s="1261"/>
      <c r="BR65" s="1261"/>
      <c r="BS65" s="1261"/>
      <c r="BT65" s="1261"/>
      <c r="BU65" s="1261"/>
      <c r="BV65" s="1261"/>
      <c r="BW65" s="1261"/>
      <c r="BX65" s="1261"/>
      <c r="BY65" s="1261"/>
      <c r="BZ65" s="1261"/>
      <c r="CA65" s="1261"/>
      <c r="CB65" s="1261"/>
      <c r="CC65" s="1261"/>
      <c r="CD65" s="1261"/>
      <c r="CE65" s="1261"/>
      <c r="CF65" s="1261"/>
      <c r="CG65" s="1261"/>
      <c r="CH65" s="1261"/>
      <c r="CI65" s="1261"/>
      <c r="CJ65" s="1261"/>
      <c r="CK65" s="1261"/>
      <c r="CL65" s="1261"/>
      <c r="CM65" s="1261"/>
      <c r="CN65" s="1261"/>
      <c r="CO65" s="1261"/>
      <c r="CP65" s="1261"/>
      <c r="CQ65" s="1261"/>
      <c r="CR65" s="1261"/>
      <c r="CS65" s="1261"/>
      <c r="CT65" s="1261"/>
      <c r="CU65" s="1261"/>
      <c r="CV65" s="1261"/>
      <c r="CW65" s="1261"/>
      <c r="CX65" s="1261"/>
      <c r="CY65" s="1261"/>
      <c r="CZ65" s="1261"/>
      <c r="DA65" s="1261"/>
      <c r="DB65" s="1261"/>
      <c r="DC65" s="1262"/>
    </row>
    <row r="66" spans="2:107" x14ac:dyDescent="0.15">
      <c r="B66" s="372"/>
      <c r="AN66" s="1263"/>
      <c r="AO66" s="1264"/>
      <c r="AP66" s="1264"/>
      <c r="AQ66" s="1264"/>
      <c r="AR66" s="1264"/>
      <c r="AS66" s="1264"/>
      <c r="AT66" s="1264"/>
      <c r="AU66" s="1264"/>
      <c r="AV66" s="1264"/>
      <c r="AW66" s="1264"/>
      <c r="AX66" s="1264"/>
      <c r="AY66" s="1264"/>
      <c r="AZ66" s="1264"/>
      <c r="BA66" s="1264"/>
      <c r="BB66" s="1264"/>
      <c r="BC66" s="1264"/>
      <c r="BD66" s="1264"/>
      <c r="BE66" s="1264"/>
      <c r="BF66" s="1264"/>
      <c r="BG66" s="1264"/>
      <c r="BH66" s="1264"/>
      <c r="BI66" s="1264"/>
      <c r="BJ66" s="1264"/>
      <c r="BK66" s="1264"/>
      <c r="BL66" s="1264"/>
      <c r="BM66" s="1264"/>
      <c r="BN66" s="1264"/>
      <c r="BO66" s="1264"/>
      <c r="BP66" s="1264"/>
      <c r="BQ66" s="1264"/>
      <c r="BR66" s="1264"/>
      <c r="BS66" s="1264"/>
      <c r="BT66" s="1264"/>
      <c r="BU66" s="1264"/>
      <c r="BV66" s="1264"/>
      <c r="BW66" s="1264"/>
      <c r="BX66" s="1264"/>
      <c r="BY66" s="1264"/>
      <c r="BZ66" s="1264"/>
      <c r="CA66" s="1264"/>
      <c r="CB66" s="1264"/>
      <c r="CC66" s="1264"/>
      <c r="CD66" s="1264"/>
      <c r="CE66" s="1264"/>
      <c r="CF66" s="1264"/>
      <c r="CG66" s="1264"/>
      <c r="CH66" s="1264"/>
      <c r="CI66" s="1264"/>
      <c r="CJ66" s="1264"/>
      <c r="CK66" s="1264"/>
      <c r="CL66" s="1264"/>
      <c r="CM66" s="1264"/>
      <c r="CN66" s="1264"/>
      <c r="CO66" s="1264"/>
      <c r="CP66" s="1264"/>
      <c r="CQ66" s="1264"/>
      <c r="CR66" s="1264"/>
      <c r="CS66" s="1264"/>
      <c r="CT66" s="1264"/>
      <c r="CU66" s="1264"/>
      <c r="CV66" s="1264"/>
      <c r="CW66" s="1264"/>
      <c r="CX66" s="1264"/>
      <c r="CY66" s="1264"/>
      <c r="CZ66" s="1264"/>
      <c r="DA66" s="1264"/>
      <c r="DB66" s="1264"/>
      <c r="DC66" s="1265"/>
    </row>
    <row r="67" spans="2:107" x14ac:dyDescent="0.15">
      <c r="B67" s="372"/>
      <c r="AN67" s="1263"/>
      <c r="AO67" s="1264"/>
      <c r="AP67" s="1264"/>
      <c r="AQ67" s="1264"/>
      <c r="AR67" s="1264"/>
      <c r="AS67" s="1264"/>
      <c r="AT67" s="1264"/>
      <c r="AU67" s="1264"/>
      <c r="AV67" s="1264"/>
      <c r="AW67" s="1264"/>
      <c r="AX67" s="1264"/>
      <c r="AY67" s="1264"/>
      <c r="AZ67" s="1264"/>
      <c r="BA67" s="1264"/>
      <c r="BB67" s="1264"/>
      <c r="BC67" s="1264"/>
      <c r="BD67" s="1264"/>
      <c r="BE67" s="1264"/>
      <c r="BF67" s="1264"/>
      <c r="BG67" s="1264"/>
      <c r="BH67" s="1264"/>
      <c r="BI67" s="1264"/>
      <c r="BJ67" s="1264"/>
      <c r="BK67" s="1264"/>
      <c r="BL67" s="1264"/>
      <c r="BM67" s="1264"/>
      <c r="BN67" s="1264"/>
      <c r="BO67" s="1264"/>
      <c r="BP67" s="1264"/>
      <c r="BQ67" s="1264"/>
      <c r="BR67" s="1264"/>
      <c r="BS67" s="1264"/>
      <c r="BT67" s="1264"/>
      <c r="BU67" s="1264"/>
      <c r="BV67" s="1264"/>
      <c r="BW67" s="1264"/>
      <c r="BX67" s="1264"/>
      <c r="BY67" s="1264"/>
      <c r="BZ67" s="1264"/>
      <c r="CA67" s="1264"/>
      <c r="CB67" s="1264"/>
      <c r="CC67" s="1264"/>
      <c r="CD67" s="1264"/>
      <c r="CE67" s="1264"/>
      <c r="CF67" s="1264"/>
      <c r="CG67" s="1264"/>
      <c r="CH67" s="1264"/>
      <c r="CI67" s="1264"/>
      <c r="CJ67" s="1264"/>
      <c r="CK67" s="1264"/>
      <c r="CL67" s="1264"/>
      <c r="CM67" s="1264"/>
      <c r="CN67" s="1264"/>
      <c r="CO67" s="1264"/>
      <c r="CP67" s="1264"/>
      <c r="CQ67" s="1264"/>
      <c r="CR67" s="1264"/>
      <c r="CS67" s="1264"/>
      <c r="CT67" s="1264"/>
      <c r="CU67" s="1264"/>
      <c r="CV67" s="1264"/>
      <c r="CW67" s="1264"/>
      <c r="CX67" s="1264"/>
      <c r="CY67" s="1264"/>
      <c r="CZ67" s="1264"/>
      <c r="DA67" s="1264"/>
      <c r="DB67" s="1264"/>
      <c r="DC67" s="1265"/>
    </row>
    <row r="68" spans="2:107" x14ac:dyDescent="0.15">
      <c r="B68" s="372"/>
      <c r="AN68" s="1263"/>
      <c r="AO68" s="1264"/>
      <c r="AP68" s="1264"/>
      <c r="AQ68" s="1264"/>
      <c r="AR68" s="1264"/>
      <c r="AS68" s="1264"/>
      <c r="AT68" s="1264"/>
      <c r="AU68" s="1264"/>
      <c r="AV68" s="1264"/>
      <c r="AW68" s="1264"/>
      <c r="AX68" s="1264"/>
      <c r="AY68" s="1264"/>
      <c r="AZ68" s="1264"/>
      <c r="BA68" s="1264"/>
      <c r="BB68" s="1264"/>
      <c r="BC68" s="1264"/>
      <c r="BD68" s="1264"/>
      <c r="BE68" s="1264"/>
      <c r="BF68" s="1264"/>
      <c r="BG68" s="1264"/>
      <c r="BH68" s="1264"/>
      <c r="BI68" s="1264"/>
      <c r="BJ68" s="1264"/>
      <c r="BK68" s="1264"/>
      <c r="BL68" s="1264"/>
      <c r="BM68" s="1264"/>
      <c r="BN68" s="1264"/>
      <c r="BO68" s="1264"/>
      <c r="BP68" s="1264"/>
      <c r="BQ68" s="1264"/>
      <c r="BR68" s="1264"/>
      <c r="BS68" s="1264"/>
      <c r="BT68" s="1264"/>
      <c r="BU68" s="1264"/>
      <c r="BV68" s="1264"/>
      <c r="BW68" s="1264"/>
      <c r="BX68" s="1264"/>
      <c r="BY68" s="1264"/>
      <c r="BZ68" s="1264"/>
      <c r="CA68" s="1264"/>
      <c r="CB68" s="1264"/>
      <c r="CC68" s="1264"/>
      <c r="CD68" s="1264"/>
      <c r="CE68" s="1264"/>
      <c r="CF68" s="1264"/>
      <c r="CG68" s="1264"/>
      <c r="CH68" s="1264"/>
      <c r="CI68" s="1264"/>
      <c r="CJ68" s="1264"/>
      <c r="CK68" s="1264"/>
      <c r="CL68" s="1264"/>
      <c r="CM68" s="1264"/>
      <c r="CN68" s="1264"/>
      <c r="CO68" s="1264"/>
      <c r="CP68" s="1264"/>
      <c r="CQ68" s="1264"/>
      <c r="CR68" s="1264"/>
      <c r="CS68" s="1264"/>
      <c r="CT68" s="1264"/>
      <c r="CU68" s="1264"/>
      <c r="CV68" s="1264"/>
      <c r="CW68" s="1264"/>
      <c r="CX68" s="1264"/>
      <c r="CY68" s="1264"/>
      <c r="CZ68" s="1264"/>
      <c r="DA68" s="1264"/>
      <c r="DB68" s="1264"/>
      <c r="DC68" s="1265"/>
    </row>
    <row r="69" spans="2:107" x14ac:dyDescent="0.15">
      <c r="B69" s="372"/>
      <c r="AN69" s="1266"/>
      <c r="AO69" s="1267"/>
      <c r="AP69" s="1267"/>
      <c r="AQ69" s="1267"/>
      <c r="AR69" s="1267"/>
      <c r="AS69" s="1267"/>
      <c r="AT69" s="1267"/>
      <c r="AU69" s="1267"/>
      <c r="AV69" s="1267"/>
      <c r="AW69" s="1267"/>
      <c r="AX69" s="1267"/>
      <c r="AY69" s="1267"/>
      <c r="AZ69" s="1267"/>
      <c r="BA69" s="1267"/>
      <c r="BB69" s="1267"/>
      <c r="BC69" s="1267"/>
      <c r="BD69" s="1267"/>
      <c r="BE69" s="1267"/>
      <c r="BF69" s="1267"/>
      <c r="BG69" s="1267"/>
      <c r="BH69" s="1267"/>
      <c r="BI69" s="1267"/>
      <c r="BJ69" s="1267"/>
      <c r="BK69" s="1267"/>
      <c r="BL69" s="1267"/>
      <c r="BM69" s="1267"/>
      <c r="BN69" s="1267"/>
      <c r="BO69" s="1267"/>
      <c r="BP69" s="1267"/>
      <c r="BQ69" s="1267"/>
      <c r="BR69" s="1267"/>
      <c r="BS69" s="1267"/>
      <c r="BT69" s="1267"/>
      <c r="BU69" s="1267"/>
      <c r="BV69" s="1267"/>
      <c r="BW69" s="1267"/>
      <c r="BX69" s="1267"/>
      <c r="BY69" s="1267"/>
      <c r="BZ69" s="1267"/>
      <c r="CA69" s="1267"/>
      <c r="CB69" s="1267"/>
      <c r="CC69" s="1267"/>
      <c r="CD69" s="1267"/>
      <c r="CE69" s="1267"/>
      <c r="CF69" s="1267"/>
      <c r="CG69" s="1267"/>
      <c r="CH69" s="1267"/>
      <c r="CI69" s="1267"/>
      <c r="CJ69" s="1267"/>
      <c r="CK69" s="1267"/>
      <c r="CL69" s="1267"/>
      <c r="CM69" s="1267"/>
      <c r="CN69" s="1267"/>
      <c r="CO69" s="1267"/>
      <c r="CP69" s="1267"/>
      <c r="CQ69" s="1267"/>
      <c r="CR69" s="1267"/>
      <c r="CS69" s="1267"/>
      <c r="CT69" s="1267"/>
      <c r="CU69" s="1267"/>
      <c r="CV69" s="1267"/>
      <c r="CW69" s="1267"/>
      <c r="CX69" s="1267"/>
      <c r="CY69" s="1267"/>
      <c r="CZ69" s="1267"/>
      <c r="DA69" s="1267"/>
      <c r="DB69" s="1267"/>
      <c r="DC69" s="1268"/>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568</v>
      </c>
    </row>
    <row r="72" spans="2:107" x14ac:dyDescent="0.15">
      <c r="B72" s="372"/>
      <c r="G72" s="1253"/>
      <c r="H72" s="1253"/>
      <c r="I72" s="1253"/>
      <c r="J72" s="1253"/>
      <c r="K72" s="382"/>
      <c r="L72" s="382"/>
      <c r="M72" s="383"/>
      <c r="N72" s="383"/>
      <c r="AN72" s="1254"/>
      <c r="AO72" s="1255"/>
      <c r="AP72" s="1255"/>
      <c r="AQ72" s="1255"/>
      <c r="AR72" s="1255"/>
      <c r="AS72" s="1255"/>
      <c r="AT72" s="1255"/>
      <c r="AU72" s="1255"/>
      <c r="AV72" s="1255"/>
      <c r="AW72" s="1255"/>
      <c r="AX72" s="1255"/>
      <c r="AY72" s="1255"/>
      <c r="AZ72" s="1255"/>
      <c r="BA72" s="1255"/>
      <c r="BB72" s="1255"/>
      <c r="BC72" s="1255"/>
      <c r="BD72" s="1255"/>
      <c r="BE72" s="1255"/>
      <c r="BF72" s="1255"/>
      <c r="BG72" s="1255"/>
      <c r="BH72" s="1255"/>
      <c r="BI72" s="1255"/>
      <c r="BJ72" s="1255"/>
      <c r="BK72" s="1255"/>
      <c r="BL72" s="1255"/>
      <c r="BM72" s="1255"/>
      <c r="BN72" s="1255"/>
      <c r="BO72" s="1256"/>
      <c r="BP72" s="1257" t="s">
        <v>525</v>
      </c>
      <c r="BQ72" s="1257"/>
      <c r="BR72" s="1257"/>
      <c r="BS72" s="1257"/>
      <c r="BT72" s="1257"/>
      <c r="BU72" s="1257"/>
      <c r="BV72" s="1257"/>
      <c r="BW72" s="1257"/>
      <c r="BX72" s="1257" t="s">
        <v>526</v>
      </c>
      <c r="BY72" s="1257"/>
      <c r="BZ72" s="1257"/>
      <c r="CA72" s="1257"/>
      <c r="CB72" s="1257"/>
      <c r="CC72" s="1257"/>
      <c r="CD72" s="1257"/>
      <c r="CE72" s="1257"/>
      <c r="CF72" s="1257" t="s">
        <v>527</v>
      </c>
      <c r="CG72" s="1257"/>
      <c r="CH72" s="1257"/>
      <c r="CI72" s="1257"/>
      <c r="CJ72" s="1257"/>
      <c r="CK72" s="1257"/>
      <c r="CL72" s="1257"/>
      <c r="CM72" s="1257"/>
      <c r="CN72" s="1257" t="s">
        <v>528</v>
      </c>
      <c r="CO72" s="1257"/>
      <c r="CP72" s="1257"/>
      <c r="CQ72" s="1257"/>
      <c r="CR72" s="1257"/>
      <c r="CS72" s="1257"/>
      <c r="CT72" s="1257"/>
      <c r="CU72" s="1257"/>
      <c r="CV72" s="1257" t="s">
        <v>529</v>
      </c>
      <c r="CW72" s="1257"/>
      <c r="CX72" s="1257"/>
      <c r="CY72" s="1257"/>
      <c r="CZ72" s="1257"/>
      <c r="DA72" s="1257"/>
      <c r="DB72" s="1257"/>
      <c r="DC72" s="1257"/>
    </row>
    <row r="73" spans="2:107" x14ac:dyDescent="0.15">
      <c r="B73" s="372"/>
      <c r="G73" s="1270"/>
      <c r="H73" s="1270"/>
      <c r="I73" s="1270"/>
      <c r="J73" s="1270"/>
      <c r="K73" s="1273"/>
      <c r="L73" s="1273"/>
      <c r="M73" s="1273"/>
      <c r="N73" s="1273"/>
      <c r="AM73" s="381"/>
      <c r="AN73" s="1259" t="s">
        <v>569</v>
      </c>
      <c r="AO73" s="1259"/>
      <c r="AP73" s="1259"/>
      <c r="AQ73" s="1259"/>
      <c r="AR73" s="1259"/>
      <c r="AS73" s="1259"/>
      <c r="AT73" s="1259"/>
      <c r="AU73" s="1259"/>
      <c r="AV73" s="1259"/>
      <c r="AW73" s="1259"/>
      <c r="AX73" s="1259"/>
      <c r="AY73" s="1259"/>
      <c r="AZ73" s="1259"/>
      <c r="BA73" s="1259"/>
      <c r="BB73" s="1259" t="s">
        <v>570</v>
      </c>
      <c r="BC73" s="1259"/>
      <c r="BD73" s="1259"/>
      <c r="BE73" s="1259"/>
      <c r="BF73" s="1259"/>
      <c r="BG73" s="1259"/>
      <c r="BH73" s="1259"/>
      <c r="BI73" s="1259"/>
      <c r="BJ73" s="1259"/>
      <c r="BK73" s="1259"/>
      <c r="BL73" s="1259"/>
      <c r="BM73" s="1259"/>
      <c r="BN73" s="1259"/>
      <c r="BO73" s="1259"/>
      <c r="BP73" s="1258">
        <v>57.8</v>
      </c>
      <c r="BQ73" s="1258"/>
      <c r="BR73" s="1258"/>
      <c r="BS73" s="1258"/>
      <c r="BT73" s="1258"/>
      <c r="BU73" s="1258"/>
      <c r="BV73" s="1258"/>
      <c r="BW73" s="1258"/>
      <c r="BX73" s="1258">
        <v>50.7</v>
      </c>
      <c r="BY73" s="1258"/>
      <c r="BZ73" s="1258"/>
      <c r="CA73" s="1258"/>
      <c r="CB73" s="1258"/>
      <c r="CC73" s="1258"/>
      <c r="CD73" s="1258"/>
      <c r="CE73" s="1258"/>
      <c r="CF73" s="1258">
        <v>42.5</v>
      </c>
      <c r="CG73" s="1258"/>
      <c r="CH73" s="1258"/>
      <c r="CI73" s="1258"/>
      <c r="CJ73" s="1258"/>
      <c r="CK73" s="1258"/>
      <c r="CL73" s="1258"/>
      <c r="CM73" s="1258"/>
      <c r="CN73" s="1258">
        <v>36.4</v>
      </c>
      <c r="CO73" s="1258"/>
      <c r="CP73" s="1258"/>
      <c r="CQ73" s="1258"/>
      <c r="CR73" s="1258"/>
      <c r="CS73" s="1258"/>
      <c r="CT73" s="1258"/>
      <c r="CU73" s="1258"/>
      <c r="CV73" s="1258">
        <v>37.9</v>
      </c>
      <c r="CW73" s="1258"/>
      <c r="CX73" s="1258"/>
      <c r="CY73" s="1258"/>
      <c r="CZ73" s="1258"/>
      <c r="DA73" s="1258"/>
      <c r="DB73" s="1258"/>
      <c r="DC73" s="1258"/>
    </row>
    <row r="74" spans="2:107" x14ac:dyDescent="0.15">
      <c r="B74" s="372"/>
      <c r="G74" s="1270"/>
      <c r="H74" s="1270"/>
      <c r="I74" s="1270"/>
      <c r="J74" s="1270"/>
      <c r="K74" s="1273"/>
      <c r="L74" s="1273"/>
      <c r="M74" s="1273"/>
      <c r="N74" s="1273"/>
      <c r="AM74" s="381"/>
      <c r="AN74" s="1259"/>
      <c r="AO74" s="1259"/>
      <c r="AP74" s="1259"/>
      <c r="AQ74" s="1259"/>
      <c r="AR74" s="1259"/>
      <c r="AS74" s="1259"/>
      <c r="AT74" s="1259"/>
      <c r="AU74" s="1259"/>
      <c r="AV74" s="1259"/>
      <c r="AW74" s="1259"/>
      <c r="AX74" s="1259"/>
      <c r="AY74" s="1259"/>
      <c r="AZ74" s="1259"/>
      <c r="BA74" s="1259"/>
      <c r="BB74" s="1259"/>
      <c r="BC74" s="1259"/>
      <c r="BD74" s="1259"/>
      <c r="BE74" s="1259"/>
      <c r="BF74" s="1259"/>
      <c r="BG74" s="1259"/>
      <c r="BH74" s="1259"/>
      <c r="BI74" s="1259"/>
      <c r="BJ74" s="1259"/>
      <c r="BK74" s="1259"/>
      <c r="BL74" s="1259"/>
      <c r="BM74" s="1259"/>
      <c r="BN74" s="1259"/>
      <c r="BO74" s="1259"/>
      <c r="BP74" s="1258"/>
      <c r="BQ74" s="1258"/>
      <c r="BR74" s="1258"/>
      <c r="BS74" s="1258"/>
      <c r="BT74" s="1258"/>
      <c r="BU74" s="1258"/>
      <c r="BV74" s="1258"/>
      <c r="BW74" s="1258"/>
      <c r="BX74" s="1258"/>
      <c r="BY74" s="1258"/>
      <c r="BZ74" s="1258"/>
      <c r="CA74" s="1258"/>
      <c r="CB74" s="1258"/>
      <c r="CC74" s="1258"/>
      <c r="CD74" s="1258"/>
      <c r="CE74" s="1258"/>
      <c r="CF74" s="1258"/>
      <c r="CG74" s="1258"/>
      <c r="CH74" s="1258"/>
      <c r="CI74" s="1258"/>
      <c r="CJ74" s="1258"/>
      <c r="CK74" s="1258"/>
      <c r="CL74" s="1258"/>
      <c r="CM74" s="1258"/>
      <c r="CN74" s="1258"/>
      <c r="CO74" s="1258"/>
      <c r="CP74" s="1258"/>
      <c r="CQ74" s="1258"/>
      <c r="CR74" s="1258"/>
      <c r="CS74" s="1258"/>
      <c r="CT74" s="1258"/>
      <c r="CU74" s="1258"/>
      <c r="CV74" s="1258"/>
      <c r="CW74" s="1258"/>
      <c r="CX74" s="1258"/>
      <c r="CY74" s="1258"/>
      <c r="CZ74" s="1258"/>
      <c r="DA74" s="1258"/>
      <c r="DB74" s="1258"/>
      <c r="DC74" s="1258"/>
    </row>
    <row r="75" spans="2:107" x14ac:dyDescent="0.15">
      <c r="B75" s="372"/>
      <c r="G75" s="1270"/>
      <c r="H75" s="1270"/>
      <c r="I75" s="1253"/>
      <c r="J75" s="1253"/>
      <c r="K75" s="1269"/>
      <c r="L75" s="1269"/>
      <c r="M75" s="1269"/>
      <c r="N75" s="1269"/>
      <c r="AM75" s="381"/>
      <c r="AN75" s="1259"/>
      <c r="AO75" s="1259"/>
      <c r="AP75" s="1259"/>
      <c r="AQ75" s="1259"/>
      <c r="AR75" s="1259"/>
      <c r="AS75" s="1259"/>
      <c r="AT75" s="1259"/>
      <c r="AU75" s="1259"/>
      <c r="AV75" s="1259"/>
      <c r="AW75" s="1259"/>
      <c r="AX75" s="1259"/>
      <c r="AY75" s="1259"/>
      <c r="AZ75" s="1259"/>
      <c r="BA75" s="1259"/>
      <c r="BB75" s="1259" t="s">
        <v>574</v>
      </c>
      <c r="BC75" s="1259"/>
      <c r="BD75" s="1259"/>
      <c r="BE75" s="1259"/>
      <c r="BF75" s="1259"/>
      <c r="BG75" s="1259"/>
      <c r="BH75" s="1259"/>
      <c r="BI75" s="1259"/>
      <c r="BJ75" s="1259"/>
      <c r="BK75" s="1259"/>
      <c r="BL75" s="1259"/>
      <c r="BM75" s="1259"/>
      <c r="BN75" s="1259"/>
      <c r="BO75" s="1259"/>
      <c r="BP75" s="1258">
        <v>8.1999999999999993</v>
      </c>
      <c r="BQ75" s="1258"/>
      <c r="BR75" s="1258"/>
      <c r="BS75" s="1258"/>
      <c r="BT75" s="1258"/>
      <c r="BU75" s="1258"/>
      <c r="BV75" s="1258"/>
      <c r="BW75" s="1258"/>
      <c r="BX75" s="1258">
        <v>7.7</v>
      </c>
      <c r="BY75" s="1258"/>
      <c r="BZ75" s="1258"/>
      <c r="CA75" s="1258"/>
      <c r="CB75" s="1258"/>
      <c r="CC75" s="1258"/>
      <c r="CD75" s="1258"/>
      <c r="CE75" s="1258"/>
      <c r="CF75" s="1258">
        <v>7.5</v>
      </c>
      <c r="CG75" s="1258"/>
      <c r="CH75" s="1258"/>
      <c r="CI75" s="1258"/>
      <c r="CJ75" s="1258"/>
      <c r="CK75" s="1258"/>
      <c r="CL75" s="1258"/>
      <c r="CM75" s="1258"/>
      <c r="CN75" s="1258">
        <v>7.2</v>
      </c>
      <c r="CO75" s="1258"/>
      <c r="CP75" s="1258"/>
      <c r="CQ75" s="1258"/>
      <c r="CR75" s="1258"/>
      <c r="CS75" s="1258"/>
      <c r="CT75" s="1258"/>
      <c r="CU75" s="1258"/>
      <c r="CV75" s="1258">
        <v>6.8</v>
      </c>
      <c r="CW75" s="1258"/>
      <c r="CX75" s="1258"/>
      <c r="CY75" s="1258"/>
      <c r="CZ75" s="1258"/>
      <c r="DA75" s="1258"/>
      <c r="DB75" s="1258"/>
      <c r="DC75" s="1258"/>
    </row>
    <row r="76" spans="2:107" x14ac:dyDescent="0.15">
      <c r="B76" s="372"/>
      <c r="G76" s="1270"/>
      <c r="H76" s="1270"/>
      <c r="I76" s="1253"/>
      <c r="J76" s="1253"/>
      <c r="K76" s="1269"/>
      <c r="L76" s="1269"/>
      <c r="M76" s="1269"/>
      <c r="N76" s="1269"/>
      <c r="AM76" s="381"/>
      <c r="AN76" s="1259"/>
      <c r="AO76" s="1259"/>
      <c r="AP76" s="1259"/>
      <c r="AQ76" s="1259"/>
      <c r="AR76" s="1259"/>
      <c r="AS76" s="1259"/>
      <c r="AT76" s="1259"/>
      <c r="AU76" s="1259"/>
      <c r="AV76" s="1259"/>
      <c r="AW76" s="1259"/>
      <c r="AX76" s="1259"/>
      <c r="AY76" s="1259"/>
      <c r="AZ76" s="1259"/>
      <c r="BA76" s="1259"/>
      <c r="BB76" s="1259"/>
      <c r="BC76" s="1259"/>
      <c r="BD76" s="1259"/>
      <c r="BE76" s="1259"/>
      <c r="BF76" s="1259"/>
      <c r="BG76" s="1259"/>
      <c r="BH76" s="1259"/>
      <c r="BI76" s="1259"/>
      <c r="BJ76" s="1259"/>
      <c r="BK76" s="1259"/>
      <c r="BL76" s="1259"/>
      <c r="BM76" s="1259"/>
      <c r="BN76" s="1259"/>
      <c r="BO76" s="1259"/>
      <c r="BP76" s="1258"/>
      <c r="BQ76" s="1258"/>
      <c r="BR76" s="1258"/>
      <c r="BS76" s="1258"/>
      <c r="BT76" s="1258"/>
      <c r="BU76" s="1258"/>
      <c r="BV76" s="1258"/>
      <c r="BW76" s="1258"/>
      <c r="BX76" s="1258"/>
      <c r="BY76" s="1258"/>
      <c r="BZ76" s="1258"/>
      <c r="CA76" s="1258"/>
      <c r="CB76" s="1258"/>
      <c r="CC76" s="1258"/>
      <c r="CD76" s="1258"/>
      <c r="CE76" s="1258"/>
      <c r="CF76" s="1258"/>
      <c r="CG76" s="1258"/>
      <c r="CH76" s="1258"/>
      <c r="CI76" s="1258"/>
      <c r="CJ76" s="1258"/>
      <c r="CK76" s="1258"/>
      <c r="CL76" s="1258"/>
      <c r="CM76" s="1258"/>
      <c r="CN76" s="1258"/>
      <c r="CO76" s="1258"/>
      <c r="CP76" s="1258"/>
      <c r="CQ76" s="1258"/>
      <c r="CR76" s="1258"/>
      <c r="CS76" s="1258"/>
      <c r="CT76" s="1258"/>
      <c r="CU76" s="1258"/>
      <c r="CV76" s="1258"/>
      <c r="CW76" s="1258"/>
      <c r="CX76" s="1258"/>
      <c r="CY76" s="1258"/>
      <c r="CZ76" s="1258"/>
      <c r="DA76" s="1258"/>
      <c r="DB76" s="1258"/>
      <c r="DC76" s="1258"/>
    </row>
    <row r="77" spans="2:107" x14ac:dyDescent="0.15">
      <c r="B77" s="372"/>
      <c r="G77" s="1253"/>
      <c r="H77" s="1253"/>
      <c r="I77" s="1253"/>
      <c r="J77" s="1253"/>
      <c r="K77" s="1273"/>
      <c r="L77" s="1273"/>
      <c r="M77" s="1273"/>
      <c r="N77" s="1273"/>
      <c r="AN77" s="1257" t="s">
        <v>572</v>
      </c>
      <c r="AO77" s="1257"/>
      <c r="AP77" s="1257"/>
      <c r="AQ77" s="1257"/>
      <c r="AR77" s="1257"/>
      <c r="AS77" s="1257"/>
      <c r="AT77" s="1257"/>
      <c r="AU77" s="1257"/>
      <c r="AV77" s="1257"/>
      <c r="AW77" s="1257"/>
      <c r="AX77" s="1257"/>
      <c r="AY77" s="1257"/>
      <c r="AZ77" s="1257"/>
      <c r="BA77" s="1257"/>
      <c r="BB77" s="1259" t="s">
        <v>570</v>
      </c>
      <c r="BC77" s="1259"/>
      <c r="BD77" s="1259"/>
      <c r="BE77" s="1259"/>
      <c r="BF77" s="1259"/>
      <c r="BG77" s="1259"/>
      <c r="BH77" s="1259"/>
      <c r="BI77" s="1259"/>
      <c r="BJ77" s="1259"/>
      <c r="BK77" s="1259"/>
      <c r="BL77" s="1259"/>
      <c r="BM77" s="1259"/>
      <c r="BN77" s="1259"/>
      <c r="BO77" s="1259"/>
      <c r="BP77" s="1258">
        <v>5.9</v>
      </c>
      <c r="BQ77" s="1258"/>
      <c r="BR77" s="1258"/>
      <c r="BS77" s="1258"/>
      <c r="BT77" s="1258"/>
      <c r="BU77" s="1258"/>
      <c r="BV77" s="1258"/>
      <c r="BW77" s="1258"/>
      <c r="BX77" s="1258">
        <v>4.0999999999999996</v>
      </c>
      <c r="BY77" s="1258"/>
      <c r="BZ77" s="1258"/>
      <c r="CA77" s="1258"/>
      <c r="CB77" s="1258"/>
      <c r="CC77" s="1258"/>
      <c r="CD77" s="1258"/>
      <c r="CE77" s="1258"/>
      <c r="CF77" s="1258">
        <v>0</v>
      </c>
      <c r="CG77" s="1258"/>
      <c r="CH77" s="1258"/>
      <c r="CI77" s="1258"/>
      <c r="CJ77" s="1258"/>
      <c r="CK77" s="1258"/>
      <c r="CL77" s="1258"/>
      <c r="CM77" s="1258"/>
      <c r="CN77" s="1258">
        <v>0</v>
      </c>
      <c r="CO77" s="1258"/>
      <c r="CP77" s="1258"/>
      <c r="CQ77" s="1258"/>
      <c r="CR77" s="1258"/>
      <c r="CS77" s="1258"/>
      <c r="CT77" s="1258"/>
      <c r="CU77" s="1258"/>
      <c r="CV77" s="1258">
        <v>0.4</v>
      </c>
      <c r="CW77" s="1258"/>
      <c r="CX77" s="1258"/>
      <c r="CY77" s="1258"/>
      <c r="CZ77" s="1258"/>
      <c r="DA77" s="1258"/>
      <c r="DB77" s="1258"/>
      <c r="DC77" s="1258"/>
    </row>
    <row r="78" spans="2:107" x14ac:dyDescent="0.15">
      <c r="B78" s="372"/>
      <c r="G78" s="1253"/>
      <c r="H78" s="1253"/>
      <c r="I78" s="1253"/>
      <c r="J78" s="1253"/>
      <c r="K78" s="1273"/>
      <c r="L78" s="1273"/>
      <c r="M78" s="1273"/>
      <c r="N78" s="1273"/>
      <c r="AN78" s="1257"/>
      <c r="AO78" s="1257"/>
      <c r="AP78" s="1257"/>
      <c r="AQ78" s="1257"/>
      <c r="AR78" s="1257"/>
      <c r="AS78" s="1257"/>
      <c r="AT78" s="1257"/>
      <c r="AU78" s="1257"/>
      <c r="AV78" s="1257"/>
      <c r="AW78" s="1257"/>
      <c r="AX78" s="1257"/>
      <c r="AY78" s="1257"/>
      <c r="AZ78" s="1257"/>
      <c r="BA78" s="1257"/>
      <c r="BB78" s="1259"/>
      <c r="BC78" s="1259"/>
      <c r="BD78" s="1259"/>
      <c r="BE78" s="1259"/>
      <c r="BF78" s="1259"/>
      <c r="BG78" s="1259"/>
      <c r="BH78" s="1259"/>
      <c r="BI78" s="1259"/>
      <c r="BJ78" s="1259"/>
      <c r="BK78" s="1259"/>
      <c r="BL78" s="1259"/>
      <c r="BM78" s="1259"/>
      <c r="BN78" s="1259"/>
      <c r="BO78" s="1259"/>
      <c r="BP78" s="1258"/>
      <c r="BQ78" s="1258"/>
      <c r="BR78" s="1258"/>
      <c r="BS78" s="1258"/>
      <c r="BT78" s="1258"/>
      <c r="BU78" s="1258"/>
      <c r="BV78" s="1258"/>
      <c r="BW78" s="1258"/>
      <c r="BX78" s="1258"/>
      <c r="BY78" s="1258"/>
      <c r="BZ78" s="1258"/>
      <c r="CA78" s="1258"/>
      <c r="CB78" s="1258"/>
      <c r="CC78" s="1258"/>
      <c r="CD78" s="1258"/>
      <c r="CE78" s="1258"/>
      <c r="CF78" s="1258"/>
      <c r="CG78" s="1258"/>
      <c r="CH78" s="1258"/>
      <c r="CI78" s="1258"/>
      <c r="CJ78" s="1258"/>
      <c r="CK78" s="1258"/>
      <c r="CL78" s="1258"/>
      <c r="CM78" s="1258"/>
      <c r="CN78" s="1258"/>
      <c r="CO78" s="1258"/>
      <c r="CP78" s="1258"/>
      <c r="CQ78" s="1258"/>
      <c r="CR78" s="1258"/>
      <c r="CS78" s="1258"/>
      <c r="CT78" s="1258"/>
      <c r="CU78" s="1258"/>
      <c r="CV78" s="1258"/>
      <c r="CW78" s="1258"/>
      <c r="CX78" s="1258"/>
      <c r="CY78" s="1258"/>
      <c r="CZ78" s="1258"/>
      <c r="DA78" s="1258"/>
      <c r="DB78" s="1258"/>
      <c r="DC78" s="1258"/>
    </row>
    <row r="79" spans="2:107" x14ac:dyDescent="0.15">
      <c r="B79" s="372"/>
      <c r="G79" s="1253"/>
      <c r="H79" s="1253"/>
      <c r="I79" s="1272"/>
      <c r="J79" s="1272"/>
      <c r="K79" s="1274"/>
      <c r="L79" s="1274"/>
      <c r="M79" s="1274"/>
      <c r="N79" s="1274"/>
      <c r="AN79" s="1257"/>
      <c r="AO79" s="1257"/>
      <c r="AP79" s="1257"/>
      <c r="AQ79" s="1257"/>
      <c r="AR79" s="1257"/>
      <c r="AS79" s="1257"/>
      <c r="AT79" s="1257"/>
      <c r="AU79" s="1257"/>
      <c r="AV79" s="1257"/>
      <c r="AW79" s="1257"/>
      <c r="AX79" s="1257"/>
      <c r="AY79" s="1257"/>
      <c r="AZ79" s="1257"/>
      <c r="BA79" s="1257"/>
      <c r="BB79" s="1259" t="s">
        <v>574</v>
      </c>
      <c r="BC79" s="1259"/>
      <c r="BD79" s="1259"/>
      <c r="BE79" s="1259"/>
      <c r="BF79" s="1259"/>
      <c r="BG79" s="1259"/>
      <c r="BH79" s="1259"/>
      <c r="BI79" s="1259"/>
      <c r="BJ79" s="1259"/>
      <c r="BK79" s="1259"/>
      <c r="BL79" s="1259"/>
      <c r="BM79" s="1259"/>
      <c r="BN79" s="1259"/>
      <c r="BO79" s="1259"/>
      <c r="BP79" s="1258">
        <v>5.2</v>
      </c>
      <c r="BQ79" s="1258"/>
      <c r="BR79" s="1258"/>
      <c r="BS79" s="1258"/>
      <c r="BT79" s="1258"/>
      <c r="BU79" s="1258"/>
      <c r="BV79" s="1258"/>
      <c r="BW79" s="1258"/>
      <c r="BX79" s="1258">
        <v>5.0999999999999996</v>
      </c>
      <c r="BY79" s="1258"/>
      <c r="BZ79" s="1258"/>
      <c r="CA79" s="1258"/>
      <c r="CB79" s="1258"/>
      <c r="CC79" s="1258"/>
      <c r="CD79" s="1258"/>
      <c r="CE79" s="1258"/>
      <c r="CF79" s="1258">
        <v>5.2</v>
      </c>
      <c r="CG79" s="1258"/>
      <c r="CH79" s="1258"/>
      <c r="CI79" s="1258"/>
      <c r="CJ79" s="1258"/>
      <c r="CK79" s="1258"/>
      <c r="CL79" s="1258"/>
      <c r="CM79" s="1258"/>
      <c r="CN79" s="1258">
        <v>5.2</v>
      </c>
      <c r="CO79" s="1258"/>
      <c r="CP79" s="1258"/>
      <c r="CQ79" s="1258"/>
      <c r="CR79" s="1258"/>
      <c r="CS79" s="1258"/>
      <c r="CT79" s="1258"/>
      <c r="CU79" s="1258"/>
      <c r="CV79" s="1258">
        <v>5.3</v>
      </c>
      <c r="CW79" s="1258"/>
      <c r="CX79" s="1258"/>
      <c r="CY79" s="1258"/>
      <c r="CZ79" s="1258"/>
      <c r="DA79" s="1258"/>
      <c r="DB79" s="1258"/>
      <c r="DC79" s="1258"/>
    </row>
    <row r="80" spans="2:107" x14ac:dyDescent="0.15">
      <c r="B80" s="372"/>
      <c r="G80" s="1253"/>
      <c r="H80" s="1253"/>
      <c r="I80" s="1272"/>
      <c r="J80" s="1272"/>
      <c r="K80" s="1274"/>
      <c r="L80" s="1274"/>
      <c r="M80" s="1274"/>
      <c r="N80" s="1274"/>
      <c r="AN80" s="1257"/>
      <c r="AO80" s="1257"/>
      <c r="AP80" s="1257"/>
      <c r="AQ80" s="1257"/>
      <c r="AR80" s="1257"/>
      <c r="AS80" s="1257"/>
      <c r="AT80" s="1257"/>
      <c r="AU80" s="1257"/>
      <c r="AV80" s="1257"/>
      <c r="AW80" s="1257"/>
      <c r="AX80" s="1257"/>
      <c r="AY80" s="1257"/>
      <c r="AZ80" s="1257"/>
      <c r="BA80" s="1257"/>
      <c r="BB80" s="1259"/>
      <c r="BC80" s="1259"/>
      <c r="BD80" s="1259"/>
      <c r="BE80" s="1259"/>
      <c r="BF80" s="1259"/>
      <c r="BG80" s="1259"/>
      <c r="BH80" s="1259"/>
      <c r="BI80" s="1259"/>
      <c r="BJ80" s="1259"/>
      <c r="BK80" s="1259"/>
      <c r="BL80" s="1259"/>
      <c r="BM80" s="1259"/>
      <c r="BN80" s="1259"/>
      <c r="BO80" s="1259"/>
      <c r="BP80" s="1258"/>
      <c r="BQ80" s="1258"/>
      <c r="BR80" s="1258"/>
      <c r="BS80" s="1258"/>
      <c r="BT80" s="1258"/>
      <c r="BU80" s="1258"/>
      <c r="BV80" s="1258"/>
      <c r="BW80" s="1258"/>
      <c r="BX80" s="1258"/>
      <c r="BY80" s="1258"/>
      <c r="BZ80" s="1258"/>
      <c r="CA80" s="1258"/>
      <c r="CB80" s="1258"/>
      <c r="CC80" s="1258"/>
      <c r="CD80" s="1258"/>
      <c r="CE80" s="1258"/>
      <c r="CF80" s="1258"/>
      <c r="CG80" s="1258"/>
      <c r="CH80" s="1258"/>
      <c r="CI80" s="1258"/>
      <c r="CJ80" s="1258"/>
      <c r="CK80" s="1258"/>
      <c r="CL80" s="1258"/>
      <c r="CM80" s="1258"/>
      <c r="CN80" s="1258"/>
      <c r="CO80" s="1258"/>
      <c r="CP80" s="1258"/>
      <c r="CQ80" s="1258"/>
      <c r="CR80" s="1258"/>
      <c r="CS80" s="1258"/>
      <c r="CT80" s="1258"/>
      <c r="CU80" s="1258"/>
      <c r="CV80" s="1258"/>
      <c r="CW80" s="1258"/>
      <c r="CX80" s="1258"/>
      <c r="CY80" s="1258"/>
      <c r="CZ80" s="1258"/>
      <c r="DA80" s="1258"/>
      <c r="DB80" s="1258"/>
      <c r="DC80" s="1258"/>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80qL93HmBTBMH+2iTIIZNzYfr+xL9KLUfCSuYkZ6byWs3zDW0iNr9/5lBb73HJqjzQHb+s8LXzbxgxZE4wRF0w==" saltValue="DHs+PFGsO9YvsuHFMTUy3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5F514-85D4-4B75-823D-EC2D3D9A0695}">
  <sheetPr>
    <pageSetUpPr fitToPage="1"/>
  </sheetPr>
  <dimension ref="A1:DR125"/>
  <sheetViews>
    <sheetView showGridLines="0" zoomScaleNormal="100" zoomScaleSheetLayoutView="70"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Jw67FFPPSOvjA2MWgtetfzuc7vA9Swvyd5hx43VdKHcVenvvuo/ytcHn6LRA4T8SH4H6qYYSMFUxJ4MKowswGQ==" saltValue="i0xbqEz2U5HRKeqGCA3RI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8BD3C-B7DE-4756-A870-A35FE87AA1A2}">
  <sheetPr>
    <pageSetUpPr fitToPage="1"/>
  </sheetPr>
  <dimension ref="A1:DR125"/>
  <sheetViews>
    <sheetView showGridLines="0" zoomScaleNormal="100" zoomScaleSheetLayoutView="55"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wjDph1OjoeApXkp/Yl0M0uQgxzbcjqERw0X3Y3tOBdweyOpMZYFNl2UU/WY6OzFyzubDLI3tTbW1R9CdtpVrAg==" saltValue="WTgcg6M1t3S7+Y1+ETudP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52138</v>
      </c>
      <c r="E3" s="144"/>
      <c r="F3" s="145">
        <v>56416</v>
      </c>
      <c r="G3" s="146"/>
      <c r="H3" s="147"/>
    </row>
    <row r="4" spans="1:8" x14ac:dyDescent="0.15">
      <c r="A4" s="148"/>
      <c r="B4" s="149"/>
      <c r="C4" s="150"/>
      <c r="D4" s="151">
        <v>23785</v>
      </c>
      <c r="E4" s="152"/>
      <c r="F4" s="153">
        <v>32623</v>
      </c>
      <c r="G4" s="154"/>
      <c r="H4" s="155"/>
    </row>
    <row r="5" spans="1:8" x14ac:dyDescent="0.15">
      <c r="A5" s="136" t="s">
        <v>519</v>
      </c>
      <c r="B5" s="141"/>
      <c r="C5" s="142"/>
      <c r="D5" s="143">
        <v>43189</v>
      </c>
      <c r="E5" s="144"/>
      <c r="F5" s="145">
        <v>49217</v>
      </c>
      <c r="G5" s="146"/>
      <c r="H5" s="147"/>
    </row>
    <row r="6" spans="1:8" x14ac:dyDescent="0.15">
      <c r="A6" s="148"/>
      <c r="B6" s="149"/>
      <c r="C6" s="150"/>
      <c r="D6" s="151">
        <v>30532</v>
      </c>
      <c r="E6" s="152"/>
      <c r="F6" s="153">
        <v>27232</v>
      </c>
      <c r="G6" s="154"/>
      <c r="H6" s="155"/>
    </row>
    <row r="7" spans="1:8" x14ac:dyDescent="0.15">
      <c r="A7" s="136" t="s">
        <v>520</v>
      </c>
      <c r="B7" s="141"/>
      <c r="C7" s="142"/>
      <c r="D7" s="143">
        <v>34582</v>
      </c>
      <c r="E7" s="144"/>
      <c r="F7" s="145">
        <v>49211</v>
      </c>
      <c r="G7" s="146"/>
      <c r="H7" s="147"/>
    </row>
    <row r="8" spans="1:8" x14ac:dyDescent="0.15">
      <c r="A8" s="148"/>
      <c r="B8" s="149"/>
      <c r="C8" s="150"/>
      <c r="D8" s="151">
        <v>26934</v>
      </c>
      <c r="E8" s="152"/>
      <c r="F8" s="153">
        <v>28367</v>
      </c>
      <c r="G8" s="154"/>
      <c r="H8" s="155"/>
    </row>
    <row r="9" spans="1:8" x14ac:dyDescent="0.15">
      <c r="A9" s="136" t="s">
        <v>521</v>
      </c>
      <c r="B9" s="141"/>
      <c r="C9" s="142"/>
      <c r="D9" s="143">
        <v>42155</v>
      </c>
      <c r="E9" s="144"/>
      <c r="F9" s="145">
        <v>51738</v>
      </c>
      <c r="G9" s="146"/>
      <c r="H9" s="147"/>
    </row>
    <row r="10" spans="1:8" x14ac:dyDescent="0.15">
      <c r="A10" s="148"/>
      <c r="B10" s="149"/>
      <c r="C10" s="150"/>
      <c r="D10" s="151">
        <v>30131</v>
      </c>
      <c r="E10" s="152"/>
      <c r="F10" s="153">
        <v>30360</v>
      </c>
      <c r="G10" s="154"/>
      <c r="H10" s="155"/>
    </row>
    <row r="11" spans="1:8" x14ac:dyDescent="0.15">
      <c r="A11" s="136" t="s">
        <v>522</v>
      </c>
      <c r="B11" s="141"/>
      <c r="C11" s="142"/>
      <c r="D11" s="143">
        <v>67963</v>
      </c>
      <c r="E11" s="144"/>
      <c r="F11" s="145">
        <v>67158</v>
      </c>
      <c r="G11" s="146"/>
      <c r="H11" s="147"/>
    </row>
    <row r="12" spans="1:8" x14ac:dyDescent="0.15">
      <c r="A12" s="148"/>
      <c r="B12" s="149"/>
      <c r="C12" s="156"/>
      <c r="D12" s="151">
        <v>50026</v>
      </c>
      <c r="E12" s="152"/>
      <c r="F12" s="153">
        <v>42077</v>
      </c>
      <c r="G12" s="154"/>
      <c r="H12" s="155"/>
    </row>
    <row r="13" spans="1:8" x14ac:dyDescent="0.15">
      <c r="A13" s="136"/>
      <c r="B13" s="141"/>
      <c r="C13" s="157"/>
      <c r="D13" s="158">
        <v>48005</v>
      </c>
      <c r="E13" s="159"/>
      <c r="F13" s="160">
        <v>54748</v>
      </c>
      <c r="G13" s="161"/>
      <c r="H13" s="147"/>
    </row>
    <row r="14" spans="1:8" x14ac:dyDescent="0.15">
      <c r="A14" s="148"/>
      <c r="B14" s="149"/>
      <c r="C14" s="150"/>
      <c r="D14" s="151">
        <v>32282</v>
      </c>
      <c r="E14" s="152"/>
      <c r="F14" s="153">
        <v>32132</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7.01</v>
      </c>
      <c r="C19" s="162">
        <f>ROUND(VALUE(SUBSTITUTE(実質収支比率等に係る経年分析!G$48,"▲","-")),2)</f>
        <v>9.4700000000000006</v>
      </c>
      <c r="D19" s="162">
        <f>ROUND(VALUE(SUBSTITUTE(実質収支比率等に係る経年分析!H$48,"▲","-")),2)</f>
        <v>10.77</v>
      </c>
      <c r="E19" s="162">
        <f>ROUND(VALUE(SUBSTITUTE(実質収支比率等に係る経年分析!I$48,"▲","-")),2)</f>
        <v>7.73</v>
      </c>
      <c r="F19" s="162">
        <f>ROUND(VALUE(SUBSTITUTE(実質収支比率等に係る経年分析!J$48,"▲","-")),2)</f>
        <v>8.23</v>
      </c>
    </row>
    <row r="20" spans="1:11" x14ac:dyDescent="0.15">
      <c r="A20" s="162" t="s">
        <v>53</v>
      </c>
      <c r="B20" s="162">
        <f>ROUND(VALUE(SUBSTITUTE(実質収支比率等に係る経年分析!F$47,"▲","-")),2)</f>
        <v>13.99</v>
      </c>
      <c r="C20" s="162">
        <f>ROUND(VALUE(SUBSTITUTE(実質収支比率等に係る経年分析!G$47,"▲","-")),2)</f>
        <v>17.23</v>
      </c>
      <c r="D20" s="162">
        <f>ROUND(VALUE(SUBSTITUTE(実質収支比率等に係る経年分析!H$47,"▲","-")),2)</f>
        <v>22.03</v>
      </c>
      <c r="E20" s="162">
        <f>ROUND(VALUE(SUBSTITUTE(実質収支比率等に係る経年分析!I$47,"▲","-")),2)</f>
        <v>20.18</v>
      </c>
      <c r="F20" s="162">
        <f>ROUND(VALUE(SUBSTITUTE(実質収支比率等に係る経年分析!J$47,"▲","-")),2)</f>
        <v>17.36</v>
      </c>
    </row>
    <row r="21" spans="1:11" x14ac:dyDescent="0.15">
      <c r="A21" s="162" t="s">
        <v>54</v>
      </c>
      <c r="B21" s="162">
        <f>IF(ISNUMBER(VALUE(SUBSTITUTE(実質収支比率等に係る経年分析!F$49,"▲","-"))),ROUND(VALUE(SUBSTITUTE(実質収支比率等に係る経年分析!F$49,"▲","-")),2),NA())</f>
        <v>0.56999999999999995</v>
      </c>
      <c r="C21" s="162">
        <f>IF(ISNUMBER(VALUE(SUBSTITUTE(実質収支比率等に係る経年分析!G$49,"▲","-"))),ROUND(VALUE(SUBSTITUTE(実質収支比率等に係る経年分析!G$49,"▲","-")),2),NA())</f>
        <v>9.73</v>
      </c>
      <c r="D21" s="162">
        <f>IF(ISNUMBER(VALUE(SUBSTITUTE(実質収支比率等に係る経年分析!H$49,"▲","-"))),ROUND(VALUE(SUBSTITUTE(実質収支比率等に係る経年分析!H$49,"▲","-")),2),NA())</f>
        <v>5.7</v>
      </c>
      <c r="E21" s="162">
        <f>IF(ISNUMBER(VALUE(SUBSTITUTE(実質収支比率等に係る経年分析!I$49,"▲","-"))),ROUND(VALUE(SUBSTITUTE(実質収支比率等に係る経年分析!I$49,"▲","-")),2),NA())</f>
        <v>-4.33</v>
      </c>
      <c r="F21" s="162">
        <f>IF(ISNUMBER(VALUE(SUBSTITUTE(実質収支比率等に係る経年分析!J$49,"▲","-"))),ROUND(VALUE(SUBSTITUTE(実質収支比率等に係る経年分析!J$49,"▲","-")),2),NA())</f>
        <v>-1.66</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0.03</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0.05</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0.13</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地方独立行政法人桑名市総合医療センター施設整備等貸付事業特別会計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0.12</v>
      </c>
    </row>
    <row r="32" spans="1:11" x14ac:dyDescent="0.15">
      <c r="A32" s="163" t="str">
        <f>IF(連結実質赤字比率に係る赤字・黒字の構成分析!C$38="",NA(),連結実質赤字比率に係る赤字・黒字の構成分析!C$38)</f>
        <v>国民健康保険事業特別会計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0.24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2.2400000000000002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1.08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0.32</v>
      </c>
    </row>
    <row r="33" spans="1:16" x14ac:dyDescent="0.15">
      <c r="A33" s="163" t="str">
        <f>IF(連結実質赤字比率に係る赤字・黒字の構成分析!C$37="",NA(),連結実質赤字比率に係る赤字・黒字の構成分析!C$37)</f>
        <v>介護保険事業特別会計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1.1100000000000001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1.1599999999999999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1.36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1.32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0.65</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2.69</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2.85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3.15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4.34</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6.96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9.41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10.76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7.73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8.2200000000000006</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8.07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8.65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9.8800000000000008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11.44</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12.63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6358</v>
      </c>
      <c r="E42" s="164"/>
      <c r="F42" s="164"/>
      <c r="G42" s="164">
        <f>'実質公債費比率（分子）の構造'!L$52</f>
        <v>6409</v>
      </c>
      <c r="H42" s="164"/>
      <c r="I42" s="164"/>
      <c r="J42" s="164">
        <f>'実質公債費比率（分子）の構造'!M$52</f>
        <v>6885</v>
      </c>
      <c r="K42" s="164"/>
      <c r="L42" s="164"/>
      <c r="M42" s="164">
        <f>'実質公債費比率（分子）の構造'!N$52</f>
        <v>6922</v>
      </c>
      <c r="N42" s="164"/>
      <c r="O42" s="164"/>
      <c r="P42" s="164">
        <f>'実質公債費比率（分子）の構造'!O$52</f>
        <v>6788</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118</v>
      </c>
      <c r="C44" s="164"/>
      <c r="D44" s="164"/>
      <c r="E44" s="164">
        <f>'実質公債費比率（分子）の構造'!L$50</f>
        <v>117</v>
      </c>
      <c r="F44" s="164"/>
      <c r="G44" s="164"/>
      <c r="H44" s="164">
        <f>'実質公債費比率（分子）の構造'!M$50</f>
        <v>117</v>
      </c>
      <c r="I44" s="164"/>
      <c r="J44" s="164"/>
      <c r="K44" s="164">
        <f>'実質公債費比率（分子）の構造'!N$50</f>
        <v>117</v>
      </c>
      <c r="L44" s="164"/>
      <c r="M44" s="164"/>
      <c r="N44" s="164">
        <f>'実質公債費比率（分子）の構造'!O$50</f>
        <v>107</v>
      </c>
      <c r="O44" s="164"/>
      <c r="P44" s="164"/>
    </row>
    <row r="45" spans="1:16" x14ac:dyDescent="0.15">
      <c r="A45" s="164" t="s">
        <v>63</v>
      </c>
      <c r="B45" s="164">
        <f>'実質公債費比率（分子）の構造'!K$49</f>
        <v>128</v>
      </c>
      <c r="C45" s="164"/>
      <c r="D45" s="164"/>
      <c r="E45" s="164">
        <f>'実質公債費比率（分子）の構造'!L$49</f>
        <v>141</v>
      </c>
      <c r="F45" s="164"/>
      <c r="G45" s="164"/>
      <c r="H45" s="164">
        <f>'実質公債費比率（分子）の構造'!M$49</f>
        <v>382</v>
      </c>
      <c r="I45" s="164"/>
      <c r="J45" s="164"/>
      <c r="K45" s="164">
        <f>'実質公債費比率（分子）の構造'!N$49</f>
        <v>575</v>
      </c>
      <c r="L45" s="164"/>
      <c r="M45" s="164"/>
      <c r="N45" s="164">
        <f>'実質公債費比率（分子）の構造'!O$49</f>
        <v>549</v>
      </c>
      <c r="O45" s="164"/>
      <c r="P45" s="164"/>
    </row>
    <row r="46" spans="1:16" x14ac:dyDescent="0.15">
      <c r="A46" s="164" t="s">
        <v>64</v>
      </c>
      <c r="B46" s="164">
        <f>'実質公債費比率（分子）の構造'!K$48</f>
        <v>1707</v>
      </c>
      <c r="C46" s="164"/>
      <c r="D46" s="164"/>
      <c r="E46" s="164">
        <f>'実質公債費比率（分子）の構造'!L$48</f>
        <v>1735</v>
      </c>
      <c r="F46" s="164"/>
      <c r="G46" s="164"/>
      <c r="H46" s="164">
        <f>'実質公債費比率（分子）の構造'!M$48</f>
        <v>1705</v>
      </c>
      <c r="I46" s="164"/>
      <c r="J46" s="164"/>
      <c r="K46" s="164">
        <f>'実質公債費比率（分子）の構造'!N$48</f>
        <v>1674</v>
      </c>
      <c r="L46" s="164"/>
      <c r="M46" s="164"/>
      <c r="N46" s="164">
        <f>'実質公債費比率（分子）の構造'!O$48</f>
        <v>1687</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6495</v>
      </c>
      <c r="C49" s="164"/>
      <c r="D49" s="164"/>
      <c r="E49" s="164">
        <f>'実質公債費比率（分子）の構造'!L$45</f>
        <v>6437</v>
      </c>
      <c r="F49" s="164"/>
      <c r="G49" s="164"/>
      <c r="H49" s="164">
        <f>'実質公債費比率（分子）の構造'!M$45</f>
        <v>6617</v>
      </c>
      <c r="I49" s="164"/>
      <c r="J49" s="164"/>
      <c r="K49" s="164">
        <f>'実質公債費比率（分子）の構造'!N$45</f>
        <v>6488</v>
      </c>
      <c r="L49" s="164"/>
      <c r="M49" s="164"/>
      <c r="N49" s="164">
        <f>'実質公債費比率（分子）の構造'!O$45</f>
        <v>6179</v>
      </c>
      <c r="O49" s="164"/>
      <c r="P49" s="164"/>
    </row>
    <row r="50" spans="1:16" x14ac:dyDescent="0.15">
      <c r="A50" s="164" t="s">
        <v>67</v>
      </c>
      <c r="B50" s="164" t="e">
        <f>NA()</f>
        <v>#N/A</v>
      </c>
      <c r="C50" s="164">
        <f>IF(ISNUMBER('実質公債費比率（分子）の構造'!K$53),'実質公債費比率（分子）の構造'!K$53,NA())</f>
        <v>2090</v>
      </c>
      <c r="D50" s="164" t="e">
        <f>NA()</f>
        <v>#N/A</v>
      </c>
      <c r="E50" s="164" t="e">
        <f>NA()</f>
        <v>#N/A</v>
      </c>
      <c r="F50" s="164">
        <f>IF(ISNUMBER('実質公債費比率（分子）の構造'!L$53),'実質公債費比率（分子）の構造'!L$53,NA())</f>
        <v>2021</v>
      </c>
      <c r="G50" s="164" t="e">
        <f>NA()</f>
        <v>#N/A</v>
      </c>
      <c r="H50" s="164" t="e">
        <f>NA()</f>
        <v>#N/A</v>
      </c>
      <c r="I50" s="164">
        <f>IF(ISNUMBER('実質公債費比率（分子）の構造'!M$53),'実質公債費比率（分子）の構造'!M$53,NA())</f>
        <v>1936</v>
      </c>
      <c r="J50" s="164" t="e">
        <f>NA()</f>
        <v>#N/A</v>
      </c>
      <c r="K50" s="164" t="e">
        <f>NA()</f>
        <v>#N/A</v>
      </c>
      <c r="L50" s="164">
        <f>IF(ISNUMBER('実質公債費比率（分子）の構造'!N$53),'実質公債費比率（分子）の構造'!N$53,NA())</f>
        <v>1932</v>
      </c>
      <c r="M50" s="164" t="e">
        <f>NA()</f>
        <v>#N/A</v>
      </c>
      <c r="N50" s="164" t="e">
        <f>NA()</f>
        <v>#N/A</v>
      </c>
      <c r="O50" s="164">
        <f>IF(ISNUMBER('実質公債費比率（分子）の構造'!O$53),'実質公債費比率（分子）の構造'!O$53,NA())</f>
        <v>1734</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64707</v>
      </c>
      <c r="E56" s="163"/>
      <c r="F56" s="163"/>
      <c r="G56" s="163">
        <f>'将来負担比率（分子）の構造'!J$52</f>
        <v>63358</v>
      </c>
      <c r="H56" s="163"/>
      <c r="I56" s="163"/>
      <c r="J56" s="163">
        <f>'将来負担比率（分子）の構造'!K$52</f>
        <v>60853</v>
      </c>
      <c r="K56" s="163"/>
      <c r="L56" s="163"/>
      <c r="M56" s="163">
        <f>'将来負担比率（分子）の構造'!L$52</f>
        <v>58125</v>
      </c>
      <c r="N56" s="163"/>
      <c r="O56" s="163"/>
      <c r="P56" s="163">
        <f>'将来負担比率（分子）の構造'!M$52</f>
        <v>56741</v>
      </c>
    </row>
    <row r="57" spans="1:16" x14ac:dyDescent="0.15">
      <c r="A57" s="163" t="s">
        <v>42</v>
      </c>
      <c r="B57" s="163"/>
      <c r="C57" s="163"/>
      <c r="D57" s="163">
        <f>'将来負担比率（分子）の構造'!I$51</f>
        <v>19107</v>
      </c>
      <c r="E57" s="163"/>
      <c r="F57" s="163"/>
      <c r="G57" s="163">
        <f>'将来負担比率（分子）の構造'!J$51</f>
        <v>17513</v>
      </c>
      <c r="H57" s="163"/>
      <c r="I57" s="163"/>
      <c r="J57" s="163">
        <f>'将来負担比率（分子）の構造'!K$51</f>
        <v>17294</v>
      </c>
      <c r="K57" s="163"/>
      <c r="L57" s="163"/>
      <c r="M57" s="163">
        <f>'将来負担比率（分子）の構造'!L$51</f>
        <v>16905</v>
      </c>
      <c r="N57" s="163"/>
      <c r="O57" s="163"/>
      <c r="P57" s="163">
        <f>'将来負担比率（分子）の構造'!M$51</f>
        <v>17481</v>
      </c>
    </row>
    <row r="58" spans="1:16" x14ac:dyDescent="0.15">
      <c r="A58" s="163" t="s">
        <v>41</v>
      </c>
      <c r="B58" s="163"/>
      <c r="C58" s="163"/>
      <c r="D58" s="163">
        <f>'将来負担比率（分子）の構造'!I$50</f>
        <v>12098</v>
      </c>
      <c r="E58" s="163"/>
      <c r="F58" s="163"/>
      <c r="G58" s="163">
        <f>'将来負担比率（分子）の構造'!J$50</f>
        <v>14097</v>
      </c>
      <c r="H58" s="163"/>
      <c r="I58" s="163"/>
      <c r="J58" s="163">
        <f>'将来負担比率（分子）の構造'!K$50</f>
        <v>16244</v>
      </c>
      <c r="K58" s="163"/>
      <c r="L58" s="163"/>
      <c r="M58" s="163">
        <f>'将来負担比率（分子）の構造'!L$50</f>
        <v>17682</v>
      </c>
      <c r="N58" s="163"/>
      <c r="O58" s="163"/>
      <c r="P58" s="163">
        <f>'将来負担比率（分子）の構造'!M$50</f>
        <v>17924</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7730</v>
      </c>
      <c r="C61" s="163"/>
      <c r="D61" s="163"/>
      <c r="E61" s="163">
        <f>'将来負担比率（分子）の構造'!J$46</f>
        <v>7570</v>
      </c>
      <c r="F61" s="163"/>
      <c r="G61" s="163"/>
      <c r="H61" s="163">
        <f>'将来負担比率（分子）の構造'!K$46</f>
        <v>7354</v>
      </c>
      <c r="I61" s="163"/>
      <c r="J61" s="163"/>
      <c r="K61" s="163">
        <f>'将来負担比率（分子）の構造'!L$46</f>
        <v>7570</v>
      </c>
      <c r="L61" s="163"/>
      <c r="M61" s="163"/>
      <c r="N61" s="163">
        <f>'将来負担比率（分子）の構造'!M$46</f>
        <v>7697</v>
      </c>
      <c r="O61" s="163"/>
      <c r="P61" s="163"/>
    </row>
    <row r="62" spans="1:16" x14ac:dyDescent="0.15">
      <c r="A62" s="163" t="s">
        <v>35</v>
      </c>
      <c r="B62" s="163">
        <f>'将来負担比率（分子）の構造'!I$45</f>
        <v>6849</v>
      </c>
      <c r="C62" s="163"/>
      <c r="D62" s="163"/>
      <c r="E62" s="163">
        <f>'将来負担比率（分子）の構造'!J$45</f>
        <v>6891</v>
      </c>
      <c r="F62" s="163"/>
      <c r="G62" s="163"/>
      <c r="H62" s="163">
        <f>'将来負担比率（分子）の構造'!K$45</f>
        <v>6985</v>
      </c>
      <c r="I62" s="163"/>
      <c r="J62" s="163"/>
      <c r="K62" s="163">
        <f>'将来負担比率（分子）の構造'!L$45</f>
        <v>7238</v>
      </c>
      <c r="L62" s="163"/>
      <c r="M62" s="163"/>
      <c r="N62" s="163">
        <f>'将来負担比率（分子）の構造'!M$45</f>
        <v>7310</v>
      </c>
      <c r="O62" s="163"/>
      <c r="P62" s="163"/>
    </row>
    <row r="63" spans="1:16" x14ac:dyDescent="0.15">
      <c r="A63" s="163" t="s">
        <v>34</v>
      </c>
      <c r="B63" s="163">
        <f>'将来負担比率（分子）の構造'!I$44</f>
        <v>6820</v>
      </c>
      <c r="C63" s="163"/>
      <c r="D63" s="163"/>
      <c r="E63" s="163">
        <f>'将来負担比率（分子）の構造'!J$44</f>
        <v>6685</v>
      </c>
      <c r="F63" s="163"/>
      <c r="G63" s="163"/>
      <c r="H63" s="163">
        <f>'将来負担比率（分子）の構造'!K$44</f>
        <v>6289</v>
      </c>
      <c r="I63" s="163"/>
      <c r="J63" s="163"/>
      <c r="K63" s="163">
        <f>'将来負担比率（分子）の構造'!L$44</f>
        <v>5716</v>
      </c>
      <c r="L63" s="163"/>
      <c r="M63" s="163"/>
      <c r="N63" s="163">
        <f>'将来負担比率（分子）の構造'!M$44</f>
        <v>5170</v>
      </c>
      <c r="O63" s="163"/>
      <c r="P63" s="163"/>
    </row>
    <row r="64" spans="1:16" x14ac:dyDescent="0.15">
      <c r="A64" s="163" t="s">
        <v>33</v>
      </c>
      <c r="B64" s="163">
        <f>'将来負担比率（分子）の構造'!I$43</f>
        <v>18693</v>
      </c>
      <c r="C64" s="163"/>
      <c r="D64" s="163"/>
      <c r="E64" s="163">
        <f>'将来負担比率（分子）の構造'!J$43</f>
        <v>18350</v>
      </c>
      <c r="F64" s="163"/>
      <c r="G64" s="163"/>
      <c r="H64" s="163">
        <f>'将来負担比率（分子）の構造'!K$43</f>
        <v>18220</v>
      </c>
      <c r="I64" s="163"/>
      <c r="J64" s="163"/>
      <c r="K64" s="163">
        <f>'将来負担比率（分子）の構造'!L$43</f>
        <v>18077</v>
      </c>
      <c r="L64" s="163"/>
      <c r="M64" s="163"/>
      <c r="N64" s="163">
        <f>'将来負担比率（分子）の構造'!M$43</f>
        <v>18427</v>
      </c>
      <c r="O64" s="163"/>
      <c r="P64" s="163"/>
    </row>
    <row r="65" spans="1:16" x14ac:dyDescent="0.15">
      <c r="A65" s="163" t="s">
        <v>32</v>
      </c>
      <c r="B65" s="163">
        <f>'将来負担比率（分子）の構造'!I$42</f>
        <v>1523</v>
      </c>
      <c r="C65" s="163"/>
      <c r="D65" s="163"/>
      <c r="E65" s="163">
        <f>'将来負担比率（分子）の構造'!J$42</f>
        <v>1406</v>
      </c>
      <c r="F65" s="163"/>
      <c r="G65" s="163"/>
      <c r="H65" s="163">
        <f>'将来負担比率（分子）の構造'!K$42</f>
        <v>1289</v>
      </c>
      <c r="I65" s="163"/>
      <c r="J65" s="163"/>
      <c r="K65" s="163">
        <f>'将来負担比率（分子）の構造'!L$42</f>
        <v>1172</v>
      </c>
      <c r="L65" s="163"/>
      <c r="M65" s="163"/>
      <c r="N65" s="163">
        <f>'将来負担比率（分子）の構造'!M$42</f>
        <v>1065</v>
      </c>
      <c r="O65" s="163"/>
      <c r="P65" s="163"/>
    </row>
    <row r="66" spans="1:16" x14ac:dyDescent="0.15">
      <c r="A66" s="163" t="s">
        <v>31</v>
      </c>
      <c r="B66" s="163">
        <f>'将来負担比率（分子）の構造'!I$41</f>
        <v>69292</v>
      </c>
      <c r="C66" s="163"/>
      <c r="D66" s="163"/>
      <c r="E66" s="163">
        <f>'将来負担比率（分子）の構造'!J$41</f>
        <v>67895</v>
      </c>
      <c r="F66" s="163"/>
      <c r="G66" s="163"/>
      <c r="H66" s="163">
        <f>'将来負担比率（分子）の構造'!K$41</f>
        <v>65565</v>
      </c>
      <c r="I66" s="163"/>
      <c r="J66" s="163"/>
      <c r="K66" s="163">
        <f>'将来負担比率（分子）の構造'!L$41</f>
        <v>62822</v>
      </c>
      <c r="L66" s="163"/>
      <c r="M66" s="163"/>
      <c r="N66" s="163">
        <f>'将来負担比率（分子）の構造'!M$41</f>
        <v>63155</v>
      </c>
      <c r="O66" s="163"/>
      <c r="P66" s="163"/>
    </row>
    <row r="67" spans="1:16" x14ac:dyDescent="0.15">
      <c r="A67" s="163" t="s">
        <v>71</v>
      </c>
      <c r="B67" s="163" t="e">
        <f>NA()</f>
        <v>#N/A</v>
      </c>
      <c r="C67" s="163">
        <f>IF(ISNUMBER('将来負担比率（分子）の構造'!I$53), IF('将来負担比率（分子）の構造'!I$53 &lt; 0, 0, '将来負担比率（分子）の構造'!I$53), NA())</f>
        <v>14995</v>
      </c>
      <c r="D67" s="163" t="e">
        <f>NA()</f>
        <v>#N/A</v>
      </c>
      <c r="E67" s="163" t="e">
        <f>NA()</f>
        <v>#N/A</v>
      </c>
      <c r="F67" s="163">
        <f>IF(ISNUMBER('将来負担比率（分子）の構造'!J$53), IF('将来負担比率（分子）の構造'!J$53 &lt; 0, 0, '将来負担比率（分子）の構造'!J$53), NA())</f>
        <v>13829</v>
      </c>
      <c r="G67" s="163" t="e">
        <f>NA()</f>
        <v>#N/A</v>
      </c>
      <c r="H67" s="163" t="e">
        <f>NA()</f>
        <v>#N/A</v>
      </c>
      <c r="I67" s="163">
        <f>IF(ISNUMBER('将来負担比率（分子）の構造'!K$53), IF('将来負担比率（分子）の構造'!K$53 &lt; 0, 0, '将来負担比率（分子）の構造'!K$53), NA())</f>
        <v>11311</v>
      </c>
      <c r="J67" s="163" t="e">
        <f>NA()</f>
        <v>#N/A</v>
      </c>
      <c r="K67" s="163" t="e">
        <f>NA()</f>
        <v>#N/A</v>
      </c>
      <c r="L67" s="163">
        <f>IF(ISNUMBER('将来負担比率（分子）の構造'!L$53), IF('将来負担比率（分子）の構造'!L$53 &lt; 0, 0, '将来負担比率（分子）の構造'!L$53), NA())</f>
        <v>9883</v>
      </c>
      <c r="M67" s="163" t="e">
        <f>NA()</f>
        <v>#N/A</v>
      </c>
      <c r="N67" s="163" t="e">
        <f>NA()</f>
        <v>#N/A</v>
      </c>
      <c r="O67" s="163">
        <f>IF(ISNUMBER('将来負担比率（分子）の構造'!M$53), IF('将来負担比率（分子）の構造'!M$53 &lt; 0, 0, '将来負担比率（分子）の構造'!M$53), NA())</f>
        <v>10679</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7038</v>
      </c>
      <c r="C72" s="167">
        <f>基金残高に係る経年分析!G55</f>
        <v>6557</v>
      </c>
      <c r="D72" s="167">
        <f>基金残高に係る経年分析!H55</f>
        <v>5778</v>
      </c>
    </row>
    <row r="73" spans="1:16" x14ac:dyDescent="0.15">
      <c r="A73" s="166" t="s">
        <v>74</v>
      </c>
      <c r="B73" s="167">
        <f>基金残高に係る経年分析!F56</f>
        <v>1322</v>
      </c>
      <c r="C73" s="167">
        <f>基金残高に係る経年分析!G56</f>
        <v>1575</v>
      </c>
      <c r="D73" s="167">
        <f>基金残高に係る経年分析!H56</f>
        <v>1732</v>
      </c>
    </row>
    <row r="74" spans="1:16" x14ac:dyDescent="0.15">
      <c r="A74" s="166" t="s">
        <v>75</v>
      </c>
      <c r="B74" s="167">
        <f>基金残高に係る経年分析!F57</f>
        <v>6997</v>
      </c>
      <c r="C74" s="167">
        <f>基金残高に係る経年分析!G57</f>
        <v>7838</v>
      </c>
      <c r="D74" s="167">
        <f>基金残高に係る経年分析!H57</f>
        <v>7939</v>
      </c>
    </row>
  </sheetData>
  <sheetProtection algorithmName="SHA-512" hashValue="anjNS5taQd4UOUV/XuDWNYPELKRmXKeGB20KLoRFrp9H6+seUr7Nemz0n5cTHl0FhePVwW8lCF7cFyYVQ+Is0w==" saltValue="JpNEh2mPmIAO81BjYPArf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H0089</cp:lastModifiedBy>
  <cp:lastPrinted>2026-08-27T12:49:13Z</cp:lastPrinted>
  <dcterms:created xsi:type="dcterms:W3CDTF">2026-02-23T07:18:18Z</dcterms:created>
  <dcterms:modified xsi:type="dcterms:W3CDTF">2026-09-16T05:44:16Z</dcterms:modified>
  <cp:category/>
</cp:coreProperties>
</file>