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0.25.111\FileServer\020000_総務部\020200_財政課\共用フォルダ\01 財政・行政改革係\04_決算\13_財政状況資料集(旧 財政状況等一覧表)\R2年度決算\06追加照会\04追記依頼\"/>
    </mc:Choice>
  </mc:AlternateContent>
  <bookViews>
    <workbookView xWindow="930" yWindow="0" windowWidth="9690" windowHeight="4905"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<sst xmlns="http://schemas.openxmlformats.org/spreadsheetml/2006/main" count="1100" uniqueCount="634">
  <si>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</si>
  <si>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</si>
  <si>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</si>
  <si>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</si>
  <si>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</si>
  <si>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</si>
  <si>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</si>
  <si>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</si>
  <si>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</si>
  <si>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</si>
  <si>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</si>
  <si>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</si>
  <si>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</si>
  <si>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</si>
  <si>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</si>
  <si>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</si>
  <si>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</si>
  <si>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</si>
  <si>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</si>
  <si>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</si>
  <si>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</si>
  <si>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</si>
  <si>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</si>
  <si>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</si>
  <si>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</si>
  <si>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</si>
  <si>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</si>
  <si>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</si>
  <si>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</si>
  <si>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</si>
  <si>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</si>
  <si>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</si>
  <si>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</si>
  <si>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</si>
  <si>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</si>
  <si>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</si>
  <si>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</si>
  <si>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</si>
  <si>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</si>
  <si>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</si>
  <si>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</si>
  <si>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</si>
  <si>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</si>
  <si>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</si>
  <si>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</si>
  <si>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</si>
  <si>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</si>
  <si>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</si>
  <si>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</si>
  <si>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</si>
  <si>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</si>
  <si>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</si>
  <si>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</si>
  <si>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</si>
  <si>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</si>
  <si>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</si>
  <si>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</si>
  <si>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</si>
  <si>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</si>
  <si>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</si>
  <si>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</si>
  <si>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</si>
  <si>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</si>
  <si>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</si>
  <si>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</si>
  <si>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</si>
  <si>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</si>
  <si>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</si>
  <si>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</si>
  <si>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</si>
  <si>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</si>
  <si>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</si>
  <si>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</si>
  <si>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</si>
  <si>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</si>
  <si>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</si>
  <si>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</si>
  <si>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</si>
  <si>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</si>
  <si>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</si>
  <si>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</si>
  <si>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</si>
  <si>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</si>
  <si>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</si>
  <si>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</si>
  <si>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</si>
  <si>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</si>
  <si>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</si>
  <si>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</si>
  <si>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</si>
  <si>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</si>
  <si>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</si>
  <si>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</si>
  <si>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</si>
  <si>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</si>
  <si>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</si>
  <si>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</si>
  <si>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</si>
  <si>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桑名市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</si>
  <si>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</si>
  <si>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</si>
  <si>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</si>
  <si>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</si>
  <si>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</si>
  <si>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</si>
  <si>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</si>
  <si>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</si>
  <si>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</si>
  <si>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</si>
  <si>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</si>
  <si>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</si>
  <si>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</si>
  <si>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</si>
  <si>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</si>
  <si>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</si>
  <si>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</si>
  <si>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</si>
  <si>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</si>
  <si>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</si>
  <si>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</si>
  <si>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</si>
  <si>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</si>
  <si>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</si>
  <si>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</si>
  <si>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</si>
  <si>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</si>
  <si>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</si>
  <si>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</si>
  <si>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</si>
  <si>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</si>
  <si>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</si>
  <si>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</si>
  <si>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</si>
  <si>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</si>
  <si>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</si>
  <si>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</si>
  <si>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</si>
  <si>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</si>
  <si>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</si>
  <si>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</si>
  <si>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</si>
  <si>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</si>
  <si>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</si>
  <si>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</si>
  <si>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</si>
  <si>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</si>
  <si>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</si>
  <si>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</si>
  <si>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</si>
  <si>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</si>
  <si>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</si>
  <si>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</si>
  <si>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</si>
  <si>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</si>
  <si>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</si>
  <si>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</si>
  <si>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</si>
  <si>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</si>
  <si>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</si>
  <si>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</si>
  <si>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</si>
  <si>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</si>
  <si>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</si>
  <si>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</si>
  <si>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</si>
  <si>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</si>
  <si>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</si>
  <si>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</si>
  <si>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</si>
  <si>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</si>
  <si>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</si>
  <si>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</si>
  <si>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</si>
  <si>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</si>
  <si>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</si>
  <si>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</si>
  <si>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</si>
  <si>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</si>
  <si>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</si>
  <si>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</si>
  <si>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</si>
  <si>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</si>
  <si>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</si>
  <si>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</si>
  <si>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</si>
  <si>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</si>
  <si>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</si>
  <si>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</si>
  <si>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</si>
  <si>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</si>
  <si>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</si>
  <si>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</si>
  <si>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</si>
  <si>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</si>
  <si>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</si>
  <si>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</si>
  <si>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</si>
  <si>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</si>
  <si>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</si>
  <si>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</si>
  <si>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</si>
  <si>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</si>
  <si>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</si>
  <si>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</si>
  <si>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</si>
  <si>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</si>
  <si>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</si>
  <si>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</si>
  <si>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</si>
  <si>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</si>
  <si>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</si>
  <si>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</si>
  <si>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</si>
  <si>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</si>
  <si>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</si>
  <si>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</si>
  <si>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</si>
  <si>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</si>
  <si>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</si>
  <si>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</si>
  <si>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</si>
  <si>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</si>
  <si>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</si>
  <si>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三重県桑名市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</si>
  <si>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</si>
  <si>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</si>
  <si>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</si>
  <si>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</si>
  <si>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</si>
  <si>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</si>
  <si>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</si>
  <si>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</si>
  <si>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</si>
  <si>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</si>
  <si>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</si>
  <si>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</si>
  <si>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</si>
  <si>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</si>
  <si>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</si>
  <si>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</si>
  <si>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</si>
  <si>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</si>
  <si>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</si>
  <si>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</si>
  <si>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</si>
  <si>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</si>
  <si>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</si>
  <si>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</si>
  <si>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</si>
  <si>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</si>
  <si>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</si>
  <si>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</si>
  <si>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</si>
  <si>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</si>
  <si>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</si>
  <si>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</si>
  <si>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</si>
  <si>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</si>
  <si>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</si>
  <si>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</si>
  <si>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</si>
  <si>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</si>
  <si>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</si>
  <si>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</si>
  <si>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</si>
  <si>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</si>
  <si>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</si>
  <si>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</si>
  <si>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</si>
  <si>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</si>
  <si>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</si>
  <si>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</si>
  <si>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</si>
  <si>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</si>
  <si>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</si>
  <si>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</si>
  <si>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</si>
  <si>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</si>
  <si>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</si>
  <si>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</si>
  <si>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</si>
  <si>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</si>
  <si>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</si>
  <si>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</si>
  <si>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</si>
  <si>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</si>
  <si>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</si>
  <si>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</si>
  <si>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</si>
  <si>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</si>
  <si>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</si>
  <si>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</si>
  <si>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</si>
  <si>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</si>
  <si>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</si>
  <si>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</si>
  <si>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</si>
  <si>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</si>
  <si>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</si>
  <si>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</si>
  <si>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</si>
  <si>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</si>
  <si>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</si>
  <si>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</si>
  <si>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</si>
  <si>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</si>
  <si>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</si>
  <si>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</si>
  <si>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</si>
  <si>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</si>
  <si>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</si>
  <si>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</si>
  <si>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</si>
  <si>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</si>
  <si>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</si>
  <si>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</si>
  <si>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</si>
  <si>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</si>
  <si>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</si>
  <si>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</si>
  <si>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</si>
  <si>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</si>
  <si>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</si>
  <si>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</si>
  <si>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</si>
  <si>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</si>
  <si>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</si>
  <si>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</si>
  <si>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</si>
  <si>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</si>
  <si>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</si>
  <si>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</si>
  <si>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</si>
  <si>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</si>
  <si>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</si>
  <si>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</si>
  <si>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</si>
  <si>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</si>
  <si>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</si>
  <si>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</si>
  <si>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</si>
  <si>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</si>
  <si>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</si>
  <si>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</si>
  <si>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</si>
  <si>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</si>
  <si>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</si>
  <si>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</si>
  <si>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</si>
  <si>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</si>
  <si>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</si>
  <si>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</si>
  <si>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</si>
  <si>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</si>
  <si>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</si>
  <si>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</si>
  <si>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</si>
  <si>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</si>
  <si>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</si>
  <si>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</si>
  <si>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</si>
  <si>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</si>
  <si>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</si>
  <si>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</si>
  <si>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</si>
  <si>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</si>
  <si>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</si>
  <si>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</si>
  <si>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</si>
  <si>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</si>
  <si>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</si>
  <si>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</si>
  <si>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</si>
  <si>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</si>
  <si>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</si>
  <si>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</si>
  <si>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</si>
  <si>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</si>
  <si>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</si>
  <si>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三重県桑名市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</si>
  <si>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</si>
  <si>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</si>
  <si>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</si>
  <si>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</si>
  <si>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</si>
  <si>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</si>
  <si>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</si>
  <si>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</si>
  <si>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</si>
  <si>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</si>
  <si>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</si>
  <si>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</si>
  <si>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</si>
  <si>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</si>
  <si>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</si>
  <si>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</si>
  <si>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</si>
  <si>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</si>
  <si>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</si>
  <si>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</si>
  <si>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</si>
  <si>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地方独立行政法人桑名市総合医療センター施設整備等貸付事業特別会計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</si>
  <si>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</si>
  <si>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</si>
  <si>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</si>
  <si>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</si>
  <si>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</si>
  <si>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</si>
  <si>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</si>
  <si>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</si>
  <si>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</si>
  <si>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</si>
  <si>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</si>
  <si>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</si>
  <si>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</si>
  <si>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</si>
  <si>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</si>
  <si>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</si>
  <si>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</si>
  <si>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</si>
  <si>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</si>
  <si>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</si>
  <si>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</si>
  <si>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</si>
  <si>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</si>
  <si>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</si>
  <si>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</si>
  <si>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</si>
  <si>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</si>
  <si>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</si>
  <si>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</si>
  <si>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</si>
  <si>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</si>
  <si>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</si>
  <si>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</si>
  <si>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</si>
  <si>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</si>
  <si>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</si>
  <si>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</si>
  <si>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</si>
  <si>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</si>
  <si>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</si>
  <si>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</si>
  <si>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</si>
  <si>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</si>
  <si>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</si>
  <si>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</si>
  <si>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</si>
  <si>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</si>
  <si>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</si>
  <si>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</si>
  <si>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</si>
  <si>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</si>
  <si>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</si>
  <si>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</si>
  <si>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</si>
  <si>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</si>
  <si>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</si>
  <si>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</si>
  <si>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</si>
  <si>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</si>
  <si>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</si>
  <si>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</si>
  <si>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</si>
  <si>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</si>
  <si>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</si>
  <si>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</si>
  <si>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</si>
  <si>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</si>
  <si>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</si>
  <si>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</si>
  <si>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</si>
  <si>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</si>
  <si>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</si>
  <si>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</si>
  <si>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</si>
  <si>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</si>
  <si>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</si>
  <si>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</si>
  <si>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</si>
  <si>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</si>
  <si>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</si>
  <si>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</si>
  <si>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</si>
  <si>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</si>
  <si>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</si>
  <si>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</si>
  <si>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</si>
  <si>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</si>
  <si>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</si>
  <si>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</si>
  <si>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</si>
  <si>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</si>
  <si>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</si>
  <si>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</si>
  <si>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</si>
  <si>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</si>
  <si>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</si>
  <si>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</si>
  <si>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</si>
  <si>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</si>
  <si>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</si>
  <si>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</si>
  <si>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</si>
  <si>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</si>
  <si>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</si>
  <si>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</si>
  <si>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</si>
  <si>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</si>
  <si>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</si>
  <si>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</si>
  <si>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</si>
  <si>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</si>
  <si>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</si>
  <si>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</si>
  <si>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</si>
  <si>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</si>
  <si>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</si>
  <si>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</si>
  <si>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</si>
  <si>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</si>
  <si>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</si>
  <si>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</si>
  <si>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</si>
  <si>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</si>
  <si>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</si>
  <si>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</si>
  <si>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</si>
  <si>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</si>
  <si>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</si>
  <si>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</si>
  <si>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</si>
  <si>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</si>
  <si>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</si>
  <si>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</si>
  <si>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</si>
  <si>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</si>
  <si>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</si>
  <si>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</si>
  <si>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</si>
  <si>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</si>
  <si>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</si>
  <si>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</si>
  <si>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</si>
  <si>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</si>
  <si>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</si>
  <si>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</si>
  <si>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</si>
  <si>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</si>
  <si>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</si>
  <si>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</si>
  <si>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</si>
  <si>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</si>
  <si>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</si>
  <si>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</si>
  <si>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</si>
  <si>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</si>
  <si>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</si>
  <si>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</si>
  <si>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</si>
  <si>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</si>
  <si>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</si>
  <si>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</si>
  <si>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</si>
  <si>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</si>
  <si>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</si>
  <si>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</si>
  <si>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</si>
  <si>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</si>
  <si>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</si>
  <si>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</si>
  <si>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</si>
  <si>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</si>
  <si>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</si>
  <si>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</si>
  <si>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0.95</t>
  </si>
  <si>
    <t>▲ 0.31</t>
  </si>
  <si>
    <t>水道事業会計</t>
  </si>
  <si>
    <t>一般会計</t>
  </si>
  <si>
    <t>下水道事業会計</t>
  </si>
  <si>
    <t>介護保険事業特別会計</t>
  </si>
  <si>
    <t>国民健康保険事業特別会計</t>
  </si>
  <si>
    <t>住宅新築資金等貸付事業特別会計</t>
  </si>
  <si>
    <t>後期高齢者医療事業特別会計</t>
  </si>
  <si>
    <t>地方独立行政法人桑名市総合医療センター施設整備等貸付事業特別会計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</si>
  <si>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</si>
  <si>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</si>
  <si>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</si>
  <si>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</si>
  <si>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</si>
  <si>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</si>
  <si>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</si>
  <si>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</si>
  <si>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</si>
  <si>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</si>
  <si>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桑名広域清掃事業組合</t>
    <rPh sb="0" eb="2">
      <t>クワナ</t>
    </rPh>
    <rPh sb="2" eb="4">
      <t>コウイキ</t>
    </rPh>
    <rPh sb="4" eb="6">
      <t>セイソウ</t>
    </rPh>
    <rPh sb="6" eb="8">
      <t>ジギョウ</t>
    </rPh>
    <rPh sb="8" eb="10">
      <t>クミアイ</t>
    </rPh>
    <phoneticPr fontId="2"/>
  </si>
  <si>
    <t>　一般会計</t>
    <rPh sb="1" eb="3">
      <t>イッパン</t>
    </rPh>
    <rPh sb="3" eb="5">
      <t>カイケイ</t>
    </rPh>
    <phoneticPr fontId="2"/>
  </si>
  <si>
    <t>　ごみ処理施設整備事業特別会計</t>
    <rPh sb="3" eb="5">
      <t>ショリ</t>
    </rPh>
    <rPh sb="5" eb="7">
      <t>シセツ</t>
    </rPh>
    <rPh sb="7" eb="9">
      <t>セイビ</t>
    </rPh>
    <rPh sb="9" eb="11">
      <t>ジギョウ</t>
    </rPh>
    <rPh sb="11" eb="13">
      <t>トクベツ</t>
    </rPh>
    <rPh sb="13" eb="15">
      <t>カイケイ</t>
    </rPh>
    <phoneticPr fontId="2"/>
  </si>
  <si>
    <t>三重県市町総合事務組合</t>
    <rPh sb="0" eb="3">
      <t>ミエケン</t>
    </rPh>
    <rPh sb="3" eb="5">
      <t>シチョウ</t>
    </rPh>
    <rPh sb="5" eb="7">
      <t>ソウゴウ</t>
    </rPh>
    <rPh sb="7" eb="9">
      <t>ジム</t>
    </rPh>
    <rPh sb="9" eb="11">
      <t>クミアイ</t>
    </rPh>
    <phoneticPr fontId="2"/>
  </si>
  <si>
    <t>　共同研修特別会計</t>
    <rPh sb="1" eb="3">
      <t>キョウドウ</t>
    </rPh>
    <rPh sb="3" eb="5">
      <t>ケンシュウ</t>
    </rPh>
    <rPh sb="5" eb="7">
      <t>トクベツ</t>
    </rPh>
    <rPh sb="7" eb="9">
      <t>カイケイ</t>
    </rPh>
    <phoneticPr fontId="2"/>
  </si>
  <si>
    <t>　デジタル地図特別会計</t>
    <rPh sb="5" eb="7">
      <t>チズ</t>
    </rPh>
    <rPh sb="7" eb="9">
      <t>トクベツ</t>
    </rPh>
    <rPh sb="9" eb="11">
      <t>カイケイ</t>
    </rPh>
    <phoneticPr fontId="2"/>
  </si>
  <si>
    <t>　物品特別会計</t>
    <rPh sb="1" eb="3">
      <t>ブッピン</t>
    </rPh>
    <rPh sb="3" eb="5">
      <t>トクベツ</t>
    </rPh>
    <rPh sb="5" eb="7">
      <t>カイケイ</t>
    </rPh>
    <phoneticPr fontId="2"/>
  </si>
  <si>
    <t>　退職手当特別会計</t>
    <rPh sb="1" eb="3">
      <t>タイショク</t>
    </rPh>
    <rPh sb="3" eb="5">
      <t>テアテ</t>
    </rPh>
    <rPh sb="5" eb="7">
      <t>トクベツ</t>
    </rPh>
    <rPh sb="7" eb="9">
      <t>カイケイ</t>
    </rPh>
    <phoneticPr fontId="2"/>
  </si>
  <si>
    <t>　消防救急無線特別会計</t>
    <rPh sb="1" eb="3">
      <t>ショウボウ</t>
    </rPh>
    <rPh sb="3" eb="5">
      <t>キュウキュウ</t>
    </rPh>
    <rPh sb="5" eb="7">
      <t>ムセン</t>
    </rPh>
    <rPh sb="7" eb="9">
      <t>トクベツ</t>
    </rPh>
    <rPh sb="9" eb="11">
      <t>カイケイ</t>
    </rPh>
    <phoneticPr fontId="2"/>
  </si>
  <si>
    <t>　公平委員会特別会計</t>
    <rPh sb="1" eb="3">
      <t>コウヘイ</t>
    </rPh>
    <rPh sb="3" eb="6">
      <t>イインカイ</t>
    </rPh>
    <rPh sb="6" eb="8">
      <t>トクベツ</t>
    </rPh>
    <rPh sb="8" eb="10">
      <t>カイケイ</t>
    </rPh>
    <phoneticPr fontId="2"/>
  </si>
  <si>
    <t>三重地方税管理回収機構</t>
    <rPh sb="0" eb="2">
      <t>ミエ</t>
    </rPh>
    <rPh sb="2" eb="5">
      <t>チホウゼイ</t>
    </rPh>
    <rPh sb="5" eb="7">
      <t>カンリ</t>
    </rPh>
    <rPh sb="7" eb="9">
      <t>カイシュウ</t>
    </rPh>
    <rPh sb="9" eb="11">
      <t>キコウ</t>
    </rPh>
    <phoneticPr fontId="2"/>
  </si>
  <si>
    <t>　滞納整理拡充事業特別会計</t>
    <rPh sb="1" eb="3">
      <t>タイノウ</t>
    </rPh>
    <rPh sb="3" eb="5">
      <t>セイリ</t>
    </rPh>
    <rPh sb="5" eb="7">
      <t>カクジュウ</t>
    </rPh>
    <rPh sb="7" eb="9">
      <t>ジギョウ</t>
    </rPh>
    <rPh sb="9" eb="11">
      <t>トクベツ</t>
    </rPh>
    <rPh sb="11" eb="13">
      <t>カイケイ</t>
    </rPh>
    <phoneticPr fontId="2"/>
  </si>
  <si>
    <t>桑名・員弁広域連合</t>
    <rPh sb="0" eb="2">
      <t>クワナ</t>
    </rPh>
    <rPh sb="3" eb="5">
      <t>イナベ</t>
    </rPh>
    <rPh sb="5" eb="7">
      <t>コウイキ</t>
    </rPh>
    <rPh sb="7" eb="9">
      <t>レンゴウ</t>
    </rPh>
    <phoneticPr fontId="2"/>
  </si>
  <si>
    <t>三重県後期高齢者医療広域連合</t>
    <rPh sb="0" eb="3">
      <t>ミエケン</t>
    </rPh>
    <rPh sb="3" eb="5">
      <t>コウキ</t>
    </rPh>
    <rPh sb="5" eb="8">
      <t>コウレイシャ</t>
    </rPh>
    <rPh sb="8" eb="10">
      <t>イリョウ</t>
    </rPh>
    <rPh sb="10" eb="12">
      <t>コウイキ</t>
    </rPh>
    <rPh sb="12" eb="14">
      <t>レンゴウ</t>
    </rPh>
    <phoneticPr fontId="2"/>
  </si>
  <si>
    <t>　後期高齢者医療特別会計</t>
    <rPh sb="1" eb="3">
      <t>コウキ</t>
    </rPh>
    <rPh sb="3" eb="6">
      <t>コウレイシャ</t>
    </rPh>
    <rPh sb="6" eb="8">
      <t>イリョウ</t>
    </rPh>
    <rPh sb="8" eb="10">
      <t>トクベツ</t>
    </rPh>
    <rPh sb="10" eb="12">
      <t>カイケイ</t>
    </rPh>
    <phoneticPr fontId="2"/>
  </si>
  <si>
    <t>-</t>
    <phoneticPr fontId="2"/>
  </si>
  <si>
    <t>（独法）桑名市総合医療センター</t>
    <rPh sb="1" eb="2">
      <t>ドク</t>
    </rPh>
    <rPh sb="2" eb="3">
      <t>ホウ</t>
    </rPh>
    <rPh sb="4" eb="7">
      <t>クワナシ</t>
    </rPh>
    <rPh sb="7" eb="9">
      <t>ソウゴウ</t>
    </rPh>
    <rPh sb="9" eb="11">
      <t>イリョウ</t>
    </rPh>
    <phoneticPr fontId="2"/>
  </si>
  <si>
    <t>-</t>
    <phoneticPr fontId="2"/>
  </si>
  <si>
    <t>〇</t>
    <phoneticPr fontId="2"/>
  </si>
  <si>
    <t>ふるさと応援基金(R02年度末現在)</t>
    <rPh sb="4" eb="6">
      <t>オウエン</t>
    </rPh>
    <rPh sb="6" eb="8">
      <t>キキン</t>
    </rPh>
    <phoneticPr fontId="5"/>
  </si>
  <si>
    <t>長島町土地改良施設の整備及び維持管理基金(R02年度末現在)</t>
    <rPh sb="0" eb="3">
      <t>ナガシマチョウ</t>
    </rPh>
    <rPh sb="3" eb="5">
      <t>トチ</t>
    </rPh>
    <rPh sb="5" eb="7">
      <t>カイリョウ</t>
    </rPh>
    <rPh sb="7" eb="9">
      <t>シセツ</t>
    </rPh>
    <rPh sb="10" eb="12">
      <t>セイビ</t>
    </rPh>
    <rPh sb="12" eb="13">
      <t>オヨ</t>
    </rPh>
    <rPh sb="14" eb="18">
      <t>イジカンリ</t>
    </rPh>
    <rPh sb="18" eb="20">
      <t>キキン</t>
    </rPh>
    <phoneticPr fontId="5"/>
  </si>
  <si>
    <t>新型コロナウイルス感染症緊急対策基金(R02年度末現在)</t>
    <rPh sb="0" eb="2">
      <t>シンガタ</t>
    </rPh>
    <rPh sb="9" eb="12">
      <t>カンセンショウ</t>
    </rPh>
    <rPh sb="12" eb="14">
      <t>キンキュウ</t>
    </rPh>
    <rPh sb="14" eb="16">
      <t>タイサク</t>
    </rPh>
    <rPh sb="16" eb="18">
      <t>キキン</t>
    </rPh>
    <phoneticPr fontId="5"/>
  </si>
  <si>
    <t>地域振興基金(R02年度末現在)</t>
    <rPh sb="0" eb="2">
      <t>チイキ</t>
    </rPh>
    <rPh sb="2" eb="4">
      <t>シンコウ</t>
    </rPh>
    <rPh sb="4" eb="6">
      <t>キキン</t>
    </rPh>
    <phoneticPr fontId="5"/>
  </si>
  <si>
    <t>公共施設整備基金(R02年度末現在)</t>
    <rPh sb="0" eb="2">
      <t>コウキョウ</t>
    </rPh>
    <rPh sb="2" eb="4">
      <t>シセツ</t>
    </rPh>
    <rPh sb="4" eb="6">
      <t>セイビ</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</si>
  <si>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</si>
  <si>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</si>
  <si>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</si>
  <si>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</si>
  <si>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</si>
  <si>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</si>
  <si>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</si>
  <si>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</si>
  <si>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</si>
  <si>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</si>
  <si>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</si>
  <si>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</si>
  <si>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</si>
  <si>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と有形固定資産減価償却率のいずれも、類似団体と比較して高い水準にある。資産の老朽化が進むと、潜在化している更新費用などの将来負担が増加していく事から、公共施設等を適正に管理していく必要がある。</t>
    <phoneticPr fontId="5"/>
  </si>
  <si>
    <t>将来負担比率は、類似団体と比較して高い水準にある。一般会計における自由通路、土地区画整備事業借入の増や病院特会における特別減収対策企業債の増により地方債残高が増加した一方で、ふるさと納税の増により基金残高が増となり令和2年度は数値が改善したが、依然将来負担比率は高い水準である。また、実質公債費比率について、年々低下傾向にあるものの、同様に、類似団体と比較して高い水準にある。これは、平成16年12月の市町合併以降に実施した各種施設整備事業の財源として発行した地方債の影響によるものであると考えられる。地方債の発行にあたっては、交付税算入率が高い有利な起債を活用しているが、今後、大型事業の実施が予定されているため、公債費負担の増加に留意していく必要がある。</t>
    <rPh sb="25" eb="29">
      <t>イッパンカイケイ</t>
    </rPh>
    <rPh sb="33" eb="37">
      <t>ジユウツウロ</t>
    </rPh>
    <rPh sb="38" eb="42">
      <t>トチクカク</t>
    </rPh>
    <rPh sb="42" eb="48">
      <t>セイビジギョウカリイレ</t>
    </rPh>
    <rPh sb="49" eb="50">
      <t>ゾウ</t>
    </rPh>
    <rPh sb="51" eb="55">
      <t>ビョウイントッカイ</t>
    </rPh>
    <rPh sb="79" eb="81">
      <t>ゾウカ</t>
    </rPh>
    <rPh sb="83" eb="85">
      <t>イッポウ</t>
    </rPh>
    <rPh sb="91" eb="93">
      <t>ノウゼイ</t>
    </rPh>
    <rPh sb="94" eb="95">
      <t>ゾウ</t>
    </rPh>
    <rPh sb="98" eb="102">
      <t>キキンザンダカ</t>
    </rPh>
    <rPh sb="103" eb="104">
      <t>ゾウ</t>
    </rPh>
    <rPh sb="107" eb="109">
      <t>レイワ</t>
    </rPh>
    <rPh sb="110" eb="112">
      <t>ネンド</t>
    </rPh>
    <rPh sb="113" eb="115">
      <t>スウチ</t>
    </rPh>
    <rPh sb="116" eb="118">
      <t>カイゼン</t>
    </rPh>
    <rPh sb="122" eb="124">
      <t>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</si>
</sst>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177" fontId="34" fillId="6" borderId="125" xfId="12" applyNumberFormat="1" applyFont="1" applyFill="1" applyBorder="1" applyAlignment="1" applyProtection="1">
      <alignment horizontal="right" vertical="center" shrinkToFit="1"/>
      <protection locked="0"/>
    </xf>
    <xf numFmtId="177" fontId="34" fillId="6" borderId="146" xfId="12" applyNumberFormat="1" applyFont="1" applyFill="1" applyBorder="1" applyAlignment="1" applyProtection="1">
      <alignment horizontal="right" vertical="center" shrinkToFit="1"/>
      <protection locked="0"/>
    </xf>
    <xf numFmtId="177" fontId="34" fillId="6" borderId="126"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6588-4BDA-A724-0E9C655537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30078</c:v>
                </c:pt>
                <c:pt idx="1">
                  <c:v>28424</c:v>
                </c:pt>
                <c:pt idx="2">
                  <c:v>35213</c:v>
                </c:pt>
                <c:pt idx="3">
                  <c:v>44599</c:v>
                </c:pt>
                <c:pt idx="4">
                  <c:v>52138</c:v>
                </c:pt>
              </c:numCache>
            </c:numRef>
          </c:val>
          <c:smooth val="0"/>
          <c:extLst>
            <c:ext xmlns:c16="http://schemas.microsoft.com/office/drawing/2014/chart" uri="{C3380CC4-5D6E-409C-BE32-E72D297353CC}">
              <c16:uniqueId val="{00000001-6588-4BDA-A724-0E9C655537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5.68</c:v>
                </c:pt>
                <c:pt idx="1">
                  <c:v>5.32</c:v>
                </c:pt>
                <c:pt idx="2">
                  <c:v>4.67</c:v>
                </c:pt>
                <c:pt idx="3">
                  <c:v>5.79</c:v>
                </c:pt>
                <c:pt idx="4">
                  <c:v>7.01</c:v>
                </c:pt>
              </c:numCache>
            </c:numRef>
          </c:val>
          <c:extLst>
            <c:ext xmlns:c16="http://schemas.microsoft.com/office/drawing/2014/chart" uri="{C3380CC4-5D6E-409C-BE32-E72D297353CC}">
              <c16:uniqueId val="{00000000-8479-48E2-AFD6-00E23132946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11.33</c:v>
                </c:pt>
                <c:pt idx="1">
                  <c:v>11.39</c:v>
                </c:pt>
                <c:pt idx="2">
                  <c:v>14</c:v>
                </c:pt>
                <c:pt idx="3">
                  <c:v>15.13</c:v>
                </c:pt>
                <c:pt idx="4">
                  <c:v>13.99</c:v>
                </c:pt>
              </c:numCache>
            </c:numRef>
          </c:val>
          <c:extLst>
            <c:ext xmlns:c16="http://schemas.microsoft.com/office/drawing/2014/chart" uri="{C3380CC4-5D6E-409C-BE32-E72D297353CC}">
              <c16:uniqueId val="{00000001-8479-48E2-AFD6-00E23132946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-0.95</c:v>
                </c:pt>
                <c:pt idx="1">
                  <c:v>-0.31</c:v>
                </c:pt>
                <c:pt idx="2">
                  <c:v>1.91</c:v>
                </c:pt>
                <c:pt idx="3">
                  <c:v>2.38</c:v>
                </c:pt>
                <c:pt idx="4">
                  <c:v>0.56999999999999995</c:v>
                </c:pt>
              </c:numCache>
            </c:numRef>
          </c:val>
          <c:smooth val="0"/>
          <c:extLst>
            <c:ext xmlns:c16="http://schemas.microsoft.com/office/drawing/2014/chart" uri="{C3380CC4-5D6E-409C-BE32-E72D297353CC}">
              <c16:uniqueId val="{00000002-8479-48E2-AFD6-00E23132946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0.56999999999999995</c:v>
                </c:pt>
                <c:pt idx="6">
                  <c:v>#N/A</c:v>
                </c:pt>
                <c:pt idx="7">
                  <c:v>0</c:v>
                </c:pt>
                <c:pt idx="8">
                  <c:v>#N/A</c:v>
                </c:pt>
                <c:pt idx="9">
                  <c:v>0</c:v>
                </c:pt>
              </c:numCache>
            </c:numRef>
          </c:val>
          <c:extLst>
            <c:ext xmlns:c16="http://schemas.microsoft.com/office/drawing/2014/chart" uri="{C3380CC4-5D6E-409C-BE32-E72D297353CC}">
              <c16:uniqueId val="{00000000-E855-43C6-9C4E-9B4F9982E9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55-43C6-9C4E-9B4F9982E945}"/>
            </c:ext>
          </c:extLst>
        </c:ser>
        <c:ser>
          <c:idx val="2"/>
          <c:order val="2"/>
          <c:tx>
            <c:strRef>
              <c:f>データシート!$A$29</c:f>
              <c:strCache>
                <c:ptCount val="1"/>
                <c:pt idx="0">
                  <c:v>地方独立行政法人桑名市総合医療センター施設整備等貸付事業特別会計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855-43C6-9C4E-9B4F9982E945}"/>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0.16</c:v>
                </c:pt>
                <c:pt idx="4">
                  <c:v>#N/A</c:v>
                </c:pt>
                <c:pt idx="5">
                  <c:v>0.16</c:v>
                </c:pt>
                <c:pt idx="6">
                  <c:v>#N/A</c:v>
                </c:pt>
                <c:pt idx="7">
                  <c:v>0.01</c:v>
                </c:pt>
                <c:pt idx="8">
                  <c:v>#N/A</c:v>
                </c:pt>
                <c:pt idx="9">
                  <c:v>0.01</c:v>
                </c:pt>
              </c:numCache>
            </c:numRef>
          </c:val>
          <c:extLst>
            <c:ext xmlns:c16="http://schemas.microsoft.com/office/drawing/2014/chart" uri="{C3380CC4-5D6E-409C-BE32-E72D297353CC}">
              <c16:uniqueId val="{00000003-E855-43C6-9C4E-9B4F9982E945}"/>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0.03</c:v>
                </c:pt>
              </c:numCache>
            </c:numRef>
          </c:val>
          <c:extLst>
            <c:ext xmlns:c16="http://schemas.microsoft.com/office/drawing/2014/chart" uri="{C3380CC4-5D6E-409C-BE32-E72D297353CC}">
              <c16:uniqueId val="{00000004-E855-43C6-9C4E-9B4F9982E94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0.39</c:v>
                </c:pt>
                <c:pt idx="2">
                  <c:v>#N/A</c:v>
                </c:pt>
                <c:pt idx="3">
                  <c:v>0.63</c:v>
                </c:pt>
                <c:pt idx="4">
                  <c:v>#N/A</c:v>
                </c:pt>
                <c:pt idx="5">
                  <c:v>0.24</c:v>
                </c:pt>
                <c:pt idx="6">
                  <c:v>#N/A</c:v>
                </c:pt>
                <c:pt idx="7">
                  <c:v>0.16</c:v>
                </c:pt>
                <c:pt idx="8">
                  <c:v>#N/A</c:v>
                </c:pt>
                <c:pt idx="9">
                  <c:v>0.24</c:v>
                </c:pt>
              </c:numCache>
            </c:numRef>
          </c:val>
          <c:extLst>
            <c:ext xmlns:c16="http://schemas.microsoft.com/office/drawing/2014/chart" uri="{C3380CC4-5D6E-409C-BE32-E72D297353CC}">
              <c16:uniqueId val="{00000005-E855-43C6-9C4E-9B4F9982E94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0.46</c:v>
                </c:pt>
                <c:pt idx="2">
                  <c:v>#N/A</c:v>
                </c:pt>
                <c:pt idx="3">
                  <c:v>0.78</c:v>
                </c:pt>
                <c:pt idx="4">
                  <c:v>#N/A</c:v>
                </c:pt>
                <c:pt idx="5">
                  <c:v>0.66</c:v>
                </c:pt>
                <c:pt idx="6">
                  <c:v>#N/A</c:v>
                </c:pt>
                <c:pt idx="7">
                  <c:v>0.74</c:v>
                </c:pt>
                <c:pt idx="8">
                  <c:v>#N/A</c:v>
                </c:pt>
                <c:pt idx="9">
                  <c:v>1.1100000000000001</c:v>
                </c:pt>
              </c:numCache>
            </c:numRef>
          </c:val>
          <c:extLst>
            <c:ext xmlns:c16="http://schemas.microsoft.com/office/drawing/2014/chart" uri="{C3380CC4-5D6E-409C-BE32-E72D297353CC}">
              <c16:uniqueId val="{00000006-E855-43C6-9C4E-9B4F9982E94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1.49</c:v>
                </c:pt>
                <c:pt idx="2">
                  <c:v>#N/A</c:v>
                </c:pt>
                <c:pt idx="3">
                  <c:v>1.79</c:v>
                </c:pt>
                <c:pt idx="4">
                  <c:v>#N/A</c:v>
                </c:pt>
                <c:pt idx="5">
                  <c:v>2.66</c:v>
                </c:pt>
                <c:pt idx="6">
                  <c:v>#N/A</c:v>
                </c:pt>
                <c:pt idx="7">
                  <c:v>2.31</c:v>
                </c:pt>
                <c:pt idx="8">
                  <c:v>#N/A</c:v>
                </c:pt>
                <c:pt idx="9">
                  <c:v>2.69</c:v>
                </c:pt>
              </c:numCache>
            </c:numRef>
          </c:val>
          <c:extLst>
            <c:ext xmlns:c16="http://schemas.microsoft.com/office/drawing/2014/chart" uri="{C3380CC4-5D6E-409C-BE32-E72D297353CC}">
              <c16:uniqueId val="{00000007-E855-43C6-9C4E-9B4F9982E94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5.66</c:v>
                </c:pt>
                <c:pt idx="2">
                  <c:v>#N/A</c:v>
                </c:pt>
                <c:pt idx="3">
                  <c:v>5.31</c:v>
                </c:pt>
                <c:pt idx="4">
                  <c:v>#N/A</c:v>
                </c:pt>
                <c:pt idx="5">
                  <c:v>4.67</c:v>
                </c:pt>
                <c:pt idx="6">
                  <c:v>#N/A</c:v>
                </c:pt>
                <c:pt idx="7">
                  <c:v>5.77</c:v>
                </c:pt>
                <c:pt idx="8">
                  <c:v>#N/A</c:v>
                </c:pt>
                <c:pt idx="9">
                  <c:v>6.96</c:v>
                </c:pt>
              </c:numCache>
            </c:numRef>
          </c:val>
          <c:extLst>
            <c:ext xmlns:c16="http://schemas.microsoft.com/office/drawing/2014/chart" uri="{C3380CC4-5D6E-409C-BE32-E72D297353CC}">
              <c16:uniqueId val="{00000008-E855-43C6-9C4E-9B4F9982E94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4.26</c:v>
                </c:pt>
                <c:pt idx="2">
                  <c:v>#N/A</c:v>
                </c:pt>
                <c:pt idx="3">
                  <c:v>4.43</c:v>
                </c:pt>
                <c:pt idx="4">
                  <c:v>#N/A</c:v>
                </c:pt>
                <c:pt idx="5">
                  <c:v>5.69</c:v>
                </c:pt>
                <c:pt idx="6">
                  <c:v>#N/A</c:v>
                </c:pt>
                <c:pt idx="7">
                  <c:v>7.03</c:v>
                </c:pt>
                <c:pt idx="8">
                  <c:v>#N/A</c:v>
                </c:pt>
                <c:pt idx="9">
                  <c:v>8.07</c:v>
                </c:pt>
              </c:numCache>
            </c:numRef>
          </c:val>
          <c:extLst>
            <c:ext xmlns:c16="http://schemas.microsoft.com/office/drawing/2014/chart" uri="{C3380CC4-5D6E-409C-BE32-E72D297353CC}">
              <c16:uniqueId val="{00000009-E855-43C6-9C4E-9B4F9982E94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5806</c:v>
                </c:pt>
                <c:pt idx="5">
                  <c:v>5945</c:v>
                </c:pt>
                <c:pt idx="8">
                  <c:v>6061</c:v>
                </c:pt>
                <c:pt idx="11">
                  <c:v>6474</c:v>
                </c:pt>
                <c:pt idx="14">
                  <c:v>6358</c:v>
                </c:pt>
              </c:numCache>
            </c:numRef>
          </c:val>
          <c:extLst>
            <c:ext xmlns:c16="http://schemas.microsoft.com/office/drawing/2014/chart" uri="{C3380CC4-5D6E-409C-BE32-E72D297353CC}">
              <c16:uniqueId val="{00000000-2DAC-46AA-94D5-314AAC22D2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DAC-46AA-94D5-314AAC22D2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149</c:v>
                </c:pt>
                <c:pt idx="3">
                  <c:v>148</c:v>
                </c:pt>
                <c:pt idx="6">
                  <c:v>144</c:v>
                </c:pt>
                <c:pt idx="9">
                  <c:v>141</c:v>
                </c:pt>
                <c:pt idx="12">
                  <c:v>118</c:v>
                </c:pt>
              </c:numCache>
            </c:numRef>
          </c:val>
          <c:extLst>
            <c:ext xmlns:c16="http://schemas.microsoft.com/office/drawing/2014/chart" uri="{C3380CC4-5D6E-409C-BE32-E72D297353CC}">
              <c16:uniqueId val="{00000002-2DAC-46AA-94D5-314AAC22D2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651</c:v>
                </c:pt>
                <c:pt idx="3">
                  <c:v>318</c:v>
                </c:pt>
                <c:pt idx="6">
                  <c:v>152</c:v>
                </c:pt>
                <c:pt idx="9">
                  <c:v>17</c:v>
                </c:pt>
                <c:pt idx="12">
                  <c:v>128</c:v>
                </c:pt>
              </c:numCache>
            </c:numRef>
          </c:val>
          <c:extLst>
            <c:ext xmlns:c16="http://schemas.microsoft.com/office/drawing/2014/chart" uri="{C3380CC4-5D6E-409C-BE32-E72D297353CC}">
              <c16:uniqueId val="{00000003-2DAC-46AA-94D5-314AAC22D2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1755</c:v>
                </c:pt>
                <c:pt idx="3">
                  <c:v>1778</c:v>
                </c:pt>
                <c:pt idx="6">
                  <c:v>1692</c:v>
                </c:pt>
                <c:pt idx="9">
                  <c:v>1704</c:v>
                </c:pt>
                <c:pt idx="12">
                  <c:v>1707</c:v>
                </c:pt>
              </c:numCache>
            </c:numRef>
          </c:val>
          <c:extLst>
            <c:ext xmlns:c16="http://schemas.microsoft.com/office/drawing/2014/chart" uri="{C3380CC4-5D6E-409C-BE32-E72D297353CC}">
              <c16:uniqueId val="{00000004-2DAC-46AA-94D5-314AAC22D2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AC-46AA-94D5-314AAC22D2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AC-46AA-94D5-314AAC22D2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5851</c:v>
                </c:pt>
                <c:pt idx="3">
                  <c:v>6207</c:v>
                </c:pt>
                <c:pt idx="6">
                  <c:v>6322</c:v>
                </c:pt>
                <c:pt idx="9">
                  <c:v>6587</c:v>
                </c:pt>
                <c:pt idx="12">
                  <c:v>6495</c:v>
                </c:pt>
              </c:numCache>
            </c:numRef>
          </c:val>
          <c:extLst>
            <c:ext xmlns:c16="http://schemas.microsoft.com/office/drawing/2014/chart" uri="{C3380CC4-5D6E-409C-BE32-E72D297353CC}">
              <c16:uniqueId val="{00000007-2DAC-46AA-94D5-314AAC22D2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2600</c:v>
                </c:pt>
                <c:pt idx="2">
                  <c:v>#N/A</c:v>
                </c:pt>
                <c:pt idx="3">
                  <c:v>#N/A</c:v>
                </c:pt>
                <c:pt idx="4">
                  <c:v>2506</c:v>
                </c:pt>
                <c:pt idx="5">
                  <c:v>#N/A</c:v>
                </c:pt>
                <c:pt idx="6">
                  <c:v>#N/A</c:v>
                </c:pt>
                <c:pt idx="7">
                  <c:v>2249</c:v>
                </c:pt>
                <c:pt idx="8">
                  <c:v>#N/A</c:v>
                </c:pt>
                <c:pt idx="9">
                  <c:v>#N/A</c:v>
                </c:pt>
                <c:pt idx="10">
                  <c:v>1975</c:v>
                </c:pt>
                <c:pt idx="11">
                  <c:v>#N/A</c:v>
                </c:pt>
                <c:pt idx="12">
                  <c:v>#N/A</c:v>
                </c:pt>
                <c:pt idx="13">
                  <c:v>2090</c:v>
                </c:pt>
                <c:pt idx="14">
                  <c:v>#N/A</c:v>
                </c:pt>
              </c:numCache>
            </c:numRef>
          </c:val>
          <c:smooth val="0"/>
          <c:extLst>
            <c:ext xmlns:c16="http://schemas.microsoft.com/office/drawing/2014/chart" uri="{C3380CC4-5D6E-409C-BE32-E72D297353CC}">
              <c16:uniqueId val="{00000008-2DAC-46AA-94D5-314AAC22D2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57798</c:v>
                </c:pt>
                <c:pt idx="5">
                  <c:v>62792</c:v>
                </c:pt>
                <c:pt idx="8">
                  <c:v>64422</c:v>
                </c:pt>
                <c:pt idx="11">
                  <c:v>64722</c:v>
                </c:pt>
                <c:pt idx="14">
                  <c:v>64707</c:v>
                </c:pt>
              </c:numCache>
            </c:numRef>
          </c:val>
          <c:extLst>
            <c:ext xmlns:c16="http://schemas.microsoft.com/office/drawing/2014/chart" uri="{C3380CC4-5D6E-409C-BE32-E72D297353CC}">
              <c16:uniqueId val="{00000000-7905-45AD-A74B-9A194764B9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12373</c:v>
                </c:pt>
                <c:pt idx="5">
                  <c:v>18803</c:v>
                </c:pt>
                <c:pt idx="8">
                  <c:v>18672</c:v>
                </c:pt>
                <c:pt idx="11">
                  <c:v>18924</c:v>
                </c:pt>
                <c:pt idx="14">
                  <c:v>19107</c:v>
                </c:pt>
              </c:numCache>
            </c:numRef>
          </c:val>
          <c:extLst>
            <c:ext xmlns:c16="http://schemas.microsoft.com/office/drawing/2014/chart" uri="{C3380CC4-5D6E-409C-BE32-E72D297353CC}">
              <c16:uniqueId val="{00000001-7905-45AD-A74B-9A194764B9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8730</c:v>
                </c:pt>
                <c:pt idx="5">
                  <c:v>9032</c:v>
                </c:pt>
                <c:pt idx="8">
                  <c:v>10529</c:v>
                </c:pt>
                <c:pt idx="11">
                  <c:v>10706</c:v>
                </c:pt>
                <c:pt idx="14">
                  <c:v>12098</c:v>
                </c:pt>
              </c:numCache>
            </c:numRef>
          </c:val>
          <c:extLst>
            <c:ext xmlns:c16="http://schemas.microsoft.com/office/drawing/2014/chart" uri="{C3380CC4-5D6E-409C-BE32-E72D297353CC}">
              <c16:uniqueId val="{00000002-7905-45AD-A74B-9A194764B9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05-45AD-A74B-9A194764B9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05-45AD-A74B-9A194764B9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1632</c:v>
                </c:pt>
                <c:pt idx="3">
                  <c:v>3405</c:v>
                </c:pt>
                <c:pt idx="6">
                  <c:v>5833</c:v>
                </c:pt>
                <c:pt idx="9">
                  <c:v>7389</c:v>
                </c:pt>
                <c:pt idx="12">
                  <c:v>7730</c:v>
                </c:pt>
              </c:numCache>
            </c:numRef>
          </c:val>
          <c:extLst>
            <c:ext xmlns:c16="http://schemas.microsoft.com/office/drawing/2014/chart" uri="{C3380CC4-5D6E-409C-BE32-E72D297353CC}">
              <c16:uniqueId val="{00000005-7905-45AD-A74B-9A194764B9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6709</c:v>
                </c:pt>
                <c:pt idx="3">
                  <c:v>6964</c:v>
                </c:pt>
                <c:pt idx="6">
                  <c:v>6642</c:v>
                </c:pt>
                <c:pt idx="9">
                  <c:v>6655</c:v>
                </c:pt>
                <c:pt idx="12">
                  <c:v>6849</c:v>
                </c:pt>
              </c:numCache>
            </c:numRef>
          </c:val>
          <c:extLst>
            <c:ext xmlns:c16="http://schemas.microsoft.com/office/drawing/2014/chart" uri="{C3380CC4-5D6E-409C-BE32-E72D297353CC}">
              <c16:uniqueId val="{00000006-7905-45AD-A74B-9A194764B9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1614</c:v>
                </c:pt>
                <c:pt idx="3">
                  <c:v>1095</c:v>
                </c:pt>
                <c:pt idx="6">
                  <c:v>3791</c:v>
                </c:pt>
                <c:pt idx="9">
                  <c:v>6973</c:v>
                </c:pt>
                <c:pt idx="12">
                  <c:v>6820</c:v>
                </c:pt>
              </c:numCache>
            </c:numRef>
          </c:val>
          <c:extLst>
            <c:ext xmlns:c16="http://schemas.microsoft.com/office/drawing/2014/chart" uri="{C3380CC4-5D6E-409C-BE32-E72D297353CC}">
              <c16:uniqueId val="{00000007-7905-45AD-A74B-9A194764B9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23102</c:v>
                </c:pt>
                <c:pt idx="3">
                  <c:v>22362</c:v>
                </c:pt>
                <c:pt idx="6">
                  <c:v>21162</c:v>
                </c:pt>
                <c:pt idx="9">
                  <c:v>19940</c:v>
                </c:pt>
                <c:pt idx="12">
                  <c:v>18693</c:v>
                </c:pt>
              </c:numCache>
            </c:numRef>
          </c:val>
          <c:extLst>
            <c:ext xmlns:c16="http://schemas.microsoft.com/office/drawing/2014/chart" uri="{C3380CC4-5D6E-409C-BE32-E72D297353CC}">
              <c16:uniqueId val="{00000008-7905-45AD-A74B-9A194764B9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2071</c:v>
                </c:pt>
                <c:pt idx="3">
                  <c:v>1925</c:v>
                </c:pt>
                <c:pt idx="6">
                  <c:v>1781</c:v>
                </c:pt>
                <c:pt idx="9">
                  <c:v>1641</c:v>
                </c:pt>
                <c:pt idx="12">
                  <c:v>1523</c:v>
                </c:pt>
              </c:numCache>
            </c:numRef>
          </c:val>
          <c:extLst>
            <c:ext xmlns:c16="http://schemas.microsoft.com/office/drawing/2014/chart" uri="{C3380CC4-5D6E-409C-BE32-E72D297353CC}">
              <c16:uniqueId val="{00000009-7905-45AD-A74B-9A194764B9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58129</c:v>
                </c:pt>
                <c:pt idx="3">
                  <c:v>68732</c:v>
                </c:pt>
                <c:pt idx="6">
                  <c:v>68717</c:v>
                </c:pt>
                <c:pt idx="9">
                  <c:v>68059</c:v>
                </c:pt>
                <c:pt idx="12">
                  <c:v>69292</c:v>
                </c:pt>
              </c:numCache>
            </c:numRef>
          </c:val>
          <c:extLst>
            <c:ext xmlns:c16="http://schemas.microsoft.com/office/drawing/2014/chart" uri="{C3380CC4-5D6E-409C-BE32-E72D297353CC}">
              <c16:uniqueId val="{0000000A-7905-45AD-A74B-9A194764B9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14358</c:v>
                </c:pt>
                <c:pt idx="2">
                  <c:v>#N/A</c:v>
                </c:pt>
                <c:pt idx="3">
                  <c:v>#N/A</c:v>
                </c:pt>
                <c:pt idx="4">
                  <c:v>13855</c:v>
                </c:pt>
                <c:pt idx="5">
                  <c:v>#N/A</c:v>
                </c:pt>
                <c:pt idx="6">
                  <c:v>#N/A</c:v>
                </c:pt>
                <c:pt idx="7">
                  <c:v>14303</c:v>
                </c:pt>
                <c:pt idx="8">
                  <c:v>#N/A</c:v>
                </c:pt>
                <c:pt idx="9">
                  <c:v>#N/A</c:v>
                </c:pt>
                <c:pt idx="10">
                  <c:v>16306</c:v>
                </c:pt>
                <c:pt idx="11">
                  <c:v>#N/A</c:v>
                </c:pt>
                <c:pt idx="12">
                  <c:v>#N/A</c:v>
                </c:pt>
                <c:pt idx="13">
                  <c:v>14995</c:v>
                </c:pt>
                <c:pt idx="14">
                  <c:v>#N/A</c:v>
                </c:pt>
              </c:numCache>
            </c:numRef>
          </c:val>
          <c:smooth val="0"/>
          <c:extLst>
            <c:ext xmlns:c16="http://schemas.microsoft.com/office/drawing/2014/chart" uri="{C3380CC4-5D6E-409C-BE32-E72D297353CC}">
              <c16:uniqueId val="{0000000B-7905-45AD-A74B-9A194764B9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4216</c:v>
                </c:pt>
                <c:pt idx="1">
                  <c:v>4590</c:v>
                </c:pt>
                <c:pt idx="2">
                  <c:v>4345</c:v>
                </c:pt>
              </c:numCache>
            </c:numRef>
          </c:val>
          <c:extLst>
            <c:ext xmlns:c16="http://schemas.microsoft.com/office/drawing/2014/chart" uri="{C3380CC4-5D6E-409C-BE32-E72D297353CC}">
              <c16:uniqueId val="{00000000-0280-4486-9A86-574E89265B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581</c:v>
                </c:pt>
                <c:pt idx="1">
                  <c:v>453</c:v>
                </c:pt>
                <c:pt idx="2">
                  <c:v>456</c:v>
                </c:pt>
              </c:numCache>
            </c:numRef>
          </c:val>
          <c:extLst>
            <c:ext xmlns:c16="http://schemas.microsoft.com/office/drawing/2014/chart" uri="{C3380CC4-5D6E-409C-BE32-E72D297353CC}">
              <c16:uniqueId val="{00000001-0280-4486-9A86-574E89265B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5598</c:v>
                </c:pt>
                <c:pt idx="1">
                  <c:v>5576</c:v>
                </c:pt>
                <c:pt idx="2">
                  <c:v>6889</c:v>
                </c:pt>
              </c:numCache>
            </c:numRef>
          </c:val>
          <c:extLst>
            <c:ext xmlns:c16="http://schemas.microsoft.com/office/drawing/2014/chart" uri="{C3380CC4-5D6E-409C-BE32-E72D297353CC}">
              <c16:uniqueId val="{00000002-0280-4486-9A86-574E89265B2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{D960569A-E4EE-4C1A-8B75-FE846F8F0A0A}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69C-4225-AB13-2DD6D2CFEE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{80C8D4C7-8471-4BA1-8C96-81CF8E7D86FC}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9C-4225-AB13-2DD6D2CFEE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{D5393CD1-6E50-4F2A-8E60-1155E2FCFCD2}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9C-4225-AB13-2DD6D2CFEE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{D26F3C24-1DDE-47D9-A000-59ECF1389EDF}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9C-4225-AB13-2DD6D2CFEE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{90BB61F5-E5C8-4B22-A7E8-E74B7DBC835F}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9C-4225-AB13-2DD6D2CFEE6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{CC9C798F-D0DF-43CF-BFAE-2E09738B189B}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69C-4225-AB13-2DD6D2CFEE6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{CEBB688C-EE8E-4BA5-A5CC-660B5EB098CE}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69C-4225-AB13-2DD6D2CFEE6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{2D7B9C9D-4436-4280-8412-BA2FE3523D2F}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69C-4225-AB13-2DD6D2CFEE6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{DB57BA9A-5275-4424-9A34-FDB9ABC70609}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69C-4225-AB13-2DD6D2CFEE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c:v>
                </c:pt>
                <c:pt idx="8">
                  <c:v>62.7</c:v>
                </c:pt>
                <c:pt idx="16">
                  <c:v>64.599999999999994</c:v>
                </c:pt>
                <c:pt idx="24">
                  <c:v>66</c:v>
                </c:pt>
                <c:pt idx="32">
                  <c:v>67.2</c:v>
                </c:pt>
              </c:numCache>
            </c:numRef>
          </c:xVal>
          <c:yVal>
            <c:numRef>
              <c:f>公会計指標分析・財政指標組合せ分析表!$BP$51:$DC$51</c:f>
              <c:numCache>
                <c:formatCode>#,##0.0;"▲ "#,##0.0</c:formatCode>
                <c:ptCount val="40"/>
                <c:pt idx="0">
                  <c:v>56.4</c:v>
                </c:pt>
                <c:pt idx="8">
                  <c:v>54.6</c:v>
                </c:pt>
                <c:pt idx="16">
                  <c:v>56.9</c:v>
                </c:pt>
                <c:pt idx="24">
                  <c:v>64.7</c:v>
                </c:pt>
                <c:pt idx="32">
                  <c:v>57.8</c:v>
                </c:pt>
              </c:numCache>
            </c:numRef>
          </c:yVal>
          <c:smooth val="0"/>
          <c:extLst>
            <c:ext xmlns:c16="http://schemas.microsoft.com/office/drawing/2014/chart" uri="{C3380CC4-5D6E-409C-BE32-E72D297353CC}">
              <c16:uniqueId val="{00000009-869C-4225-AB13-2DD6D2CFEE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{E7853F02-708D-44DC-BA48-EC8AB6A99F6D}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69C-4225-AB13-2DD6D2CFEE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{9BAE450C-DEA8-453D-A5C9-AC3F193EE348}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9C-4225-AB13-2DD6D2CFEE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{A7E630F2-7161-487B-BCF6-7C41CDBF3CC8}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9C-4225-AB13-2DD6D2CFEE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{CDC1C296-2043-40A2-B80F-90CFD074B546}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9C-4225-AB13-2DD6D2CFEE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{0CD790F0-8C53-4FAC-9B5F-98F5C1AD60B3}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9C-4225-AB13-2DD6D2CFEE6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{3B88D902-3A07-47F0-9FFA-EE5A465A1645}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69C-4225-AB13-2DD6D2CFEE6C}"/>
                </c:ext>
              </c:extLst>
            </c:dLbl>
            <c:dLbl>
              <c:idx val="16"/>
              <c:layout>
                <c:manualLayout>
                  <c:x val="-2.557609537990828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{AB3D292E-10AF-478D-A14B-539D7D26ADC2}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69C-4225-AB13-2DD6D2CFEE6C}"/>
                </c:ext>
              </c:extLst>
            </c:dLbl>
            <c:dLbl>
              <c:idx val="24"/>
              <c:layout>
                <c:manualLayout>
                  <c:x val="-3.8584855739898179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{F06EA2D3-D79B-42E5-9159-8B92BD07EBD6}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69C-4225-AB13-2DD6D2CFEE6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{638ADF0C-501C-4537-BD16-2C25B6A6950E}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69C-4225-AB13-2DD6D2CFEE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869C-4225-AB13-2DD6D2CFEE6C}"/>
            </c:ext>
          </c:extLst>
        </c:ser>
        <c:dLbls>
          <c:showLegendKey val="0"/>
          <c:showVal val="1"/>
          <c:showCatName val="0"/>
          <c:showSerName val="0"/>
          <c:showPercent val="0"/>
          <c:showBubbleSize val="0"/>
        </c:dLbls>
        <c:axId val="46179840"/>
        <c:axId val="46181760"/>
      </c:scatterChart>
      <c:valAx>
        <c:axId val="46179840"/>
        <c:scaling>
          <c:orientation val="maxMin"/>
          <c:max val="6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{5E5E2300-1181-4571-8EF2-3BDC2DEA1E6B}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D4E-4B7E-959E-19F7DB7B57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{1163C217-2B2F-4345-A39A-58046164A64F}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4E-4B7E-959E-19F7DB7B57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{3AF37988-1212-4084-B1A1-72EC67F85CAD}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4E-4B7E-959E-19F7DB7B57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{6C02502F-4959-4366-BCEA-2CD85DE26A61}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4E-4B7E-959E-19F7DB7B57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{D3663B91-FE34-4D95-8F32-14A98C12A2A9}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4E-4B7E-959E-19F7DB7B579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{E2ED3CEB-BAB7-4756-951D-599776FAD7D9}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D4E-4B7E-959E-19F7DB7B579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{54B062B7-BEEB-472F-BA07-23601CB57939}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D4E-4B7E-959E-19F7DB7B579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{984FF692-65FF-4559-BE4B-3731E2B164D9}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D4E-4B7E-959E-19F7DB7B579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{51DB335A-3FBC-4953-9E2F-96522F1F3F40}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D4E-4B7E-959E-19F7DB7B57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10.5</c:v>
                </c:pt>
                <c:pt idx="16">
                  <c:v>9.6</c:v>
                </c:pt>
                <c:pt idx="24">
                  <c:v>8.8000000000000007</c:v>
                </c:pt>
                <c:pt idx="32">
                  <c:v>8.1999999999999993</c:v>
                </c:pt>
              </c:numCache>
            </c:numRef>
          </c:xVal>
          <c:yVal>
            <c:numRef>
              <c:f>公会計指標分析・財政指標組合せ分析表!$BP$73:$DC$73</c:f>
              <c:numCache>
                <c:formatCode>#,##0.0;"▲ "#,##0.0</c:formatCode>
                <c:ptCount val="40"/>
                <c:pt idx="0">
                  <c:v>56.4</c:v>
                </c:pt>
                <c:pt idx="8">
                  <c:v>54.6</c:v>
                </c:pt>
                <c:pt idx="16">
                  <c:v>56.9</c:v>
                </c:pt>
                <c:pt idx="24">
                  <c:v>64.7</c:v>
                </c:pt>
                <c:pt idx="32">
                  <c:v>57.8</c:v>
                </c:pt>
              </c:numCache>
            </c:numRef>
          </c:yVal>
          <c:smooth val="0"/>
          <c:extLst>
            <c:ext xmlns:c16="http://schemas.microsoft.com/office/drawing/2014/chart" uri="{C3380CC4-5D6E-409C-BE32-E72D297353CC}">
              <c16:uniqueId val="{00000009-2D4E-4B7E-959E-19F7DB7B57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{77CB0F6E-5F2F-4C4B-8C81-BC1D5E3C5E0F}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D4E-4B7E-959E-19F7DB7B57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{157ED2D1-3B22-40D4-A4A1-D38131DD7434}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4E-4B7E-959E-19F7DB7B57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{FF260B37-BCBB-402D-A85B-AF6E4D8DCB10}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4E-4B7E-959E-19F7DB7B57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{00DC423A-EE4E-49F8-B983-A0271A3EE0B7}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4E-4B7E-959E-19F7DB7B57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{E8829B32-B864-4422-8A56-82EBBEF7BC2A}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4E-4B7E-959E-19F7DB7B579F}"/>
                </c:ext>
              </c:extLst>
            </c:dLbl>
            <c:dLbl>
              <c:idx val="8"/>
              <c:layout>
                <c:manualLayout>
                  <c:x val="-3.9799460572142731E-2"/>
                  <c:y val="-7.77207041270437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{E7F70027-EEE6-4D19-AB71-5A1DC91DB0F4}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D4E-4B7E-959E-19F7DB7B579F}"/>
                </c:ext>
              </c:extLst>
            </c:dLbl>
            <c:dLbl>
              <c:idx val="16"/>
              <c:layout>
                <c:manualLayout>
                  <c:x val="-2.3468945565572323E-2"/>
                  <c:y val="-5.529359061912850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{AFA55ECF-1E07-43C5-ACB7-EF88CE0A3C47}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D4E-4B7E-959E-19F7DB7B579F}"/>
                </c:ext>
              </c:extLst>
            </c:dLbl>
            <c:dLbl>
              <c:idx val="24"/>
              <c:layout>
                <c:manualLayout>
                  <c:x val="-3.9799388778614025E-2"/>
                  <c:y val="-7.599422428962940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{D7C7D536-540C-4E67-B5DF-DA0B45376DCC}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D4E-4B7E-959E-19F7DB7B579F}"/>
                </c:ext>
              </c:extLst>
            </c:dLbl>
            <c:dLbl>
              <c:idx val="32"/>
              <c:layout>
                <c:manualLayout>
                  <c:x val="-2.3468873772043486E-2"/>
                  <c:y val="-4.065806931537421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{6A953862-5AA6-4AA4-BE34-3B214C37E113}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D4E-4B7E-959E-19F7DB7B57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2D4E-4B7E-959E-19F7DB7B579F}"/>
            </c:ext>
          </c:extLst>
        </c:ser>
        <c:dLbls>
          <c:showLegendKey val="0"/>
          <c:showVal val="1"/>
          <c:showCatName val="0"/>
          <c:showSerName val="0"/>
          <c:showPercent val="0"/>
          <c:showBubbleSize val="0"/>
        </c:dLbls>
        <c:axId val="84219776"/>
        <c:axId val="84234240"/>
      </c:scatterChart>
      <c:valAx>
        <c:axId val="84219776"/>
        <c:scaling>
          <c:orientation val="maxMin"/>
          <c:max val="12"/>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元利償還金は地方道路等整備事業債の減少が大きな要因となり減少している。しかしながら、組合等が起こした地方債の元利償還金に対する負担金等が増加していることで元利償還金等（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はほとんど昨年度と同じ額となっている。</a:t>
          </a:r>
        </a:p>
        <a:p>
          <a:r>
            <a:rPr kumimoji="1" lang="ja-JP" altLang="en-US" sz="1400">
              <a:latin typeface="ＭＳ ゴシック" pitchFamily="49" charset="-128"/>
              <a:ea typeface="ＭＳ ゴシック" pitchFamily="49" charset="-128"/>
            </a:rPr>
            <a:t>　算入公債費（</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）は減少しているため、結果として実質公債費比率の分子は増加している。</a:t>
          </a:r>
        </a:p>
        <a:p>
          <a:r>
            <a:rPr kumimoji="1" lang="ja-JP" altLang="en-US" sz="1400">
              <a:latin typeface="ＭＳ ゴシック" pitchFamily="49" charset="-128"/>
              <a:ea typeface="ＭＳ ゴシック" pitchFamily="49" charset="-128"/>
            </a:rPr>
            <a:t>　実質公債費比率は安定的に推移しているが、安定的で健全な財政運営のため、今後も計画的な地方債の発行に努める。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新型コロナウイルス感染症緊急対策基金の新規積立やふるさと応援基金の増加により充当可能基金が大きく増えたことが大きな要因となり、将来負担比率の分子が減少した。</a:t>
          </a:r>
        </a:p>
        <a:p>
          <a:r>
            <a:rPr kumimoji="1" lang="ja-JP" altLang="en-US" sz="1400">
              <a:latin typeface="ＭＳ ゴシック" pitchFamily="49" charset="-128"/>
              <a:ea typeface="ＭＳ ゴシック" pitchFamily="49" charset="-128"/>
            </a:rPr>
            <a:t>　一般会計等に係る地方債現在高が増加しており、安定的で健全な財政運営のため、引き続き計画的な地方債の発行に努める。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三重県桑名市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令和元年度末と令和２年度末の基金残高を比較すると、普通会計ではふるさと応援寄附推進事業費等への充当により「地域振興基金」の残高が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千円減少したが、新型コロナウイルス感染症緊急対策基金を新たに積み立てたことで普通会計全体においては基金残高は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財政指標では改善傾向が継続しており、財政状況に一段と明るい兆しが見えてきている。一方で、新型コロナウイルス感染症の影響で税収の減少が予想されることから、歳入の減少が一定程度続く可能性があるため、今後も引き続き、将来を見据えた基金残高の確保や、事業に合わせて有利で有効的な基金の活用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・公共施設整備基金：公園使用料収入などを積み立て、公共施設の整備等に要する経費の財源に充当する。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・情報システム整備基金：後年度の庁内情報システム及び学校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機器の整備に要する経費の財源に充当する。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・地域振興基金：安定的な財政運営のため、合併特例事業債を財源として積立て、地域振興に要する経費の財源へ充当する。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・ふるさと応援基金は、寄附いただけるよう積極的に取り組み、ふるさと納税による寄附金を積み立てたことにより増加。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・新型コロナウイルス感染症緊急対策基金は新型コロナウィルス感染症対策のために新規に設立。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・地域振興基金：今後、積み立てをすることはなく、財政調整基金とは別に、安定的な財政運営のため、大型事業等の地域振興に要する経費の財源とし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て取り崩していく予定。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・公共施設整備基金：公共施設の整備等に要する経費の財源として、使用料増収分の一部等を積み立て、今後多くの公共施設が更新時期を迎えるため、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施設の改修事業に活用する予定。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地方財政法の規定に基づく決算剰余金などについて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千円を積立てたが、補正予算の収支の均衡を図るためや、新型コロナウイルス感染症緊急対策基金に積み立てるため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十分な基金残高とは認識しておらず、将来を見据えた残高の確保に努める。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台風や大雪に伴う災害対応経費の増大等で、財政調整基金の取り崩しを余儀なくされている自治体もあることから、持続可能な財政運営に努め、財政調整基金の確保には十分に留意する。大規模な災害等の不測の事態への備えが必要となり、継続して行財政改革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市有財産の土地売払収入等や前年度実質収支額の約５％など、合計で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千円を積み立てた一方で、市債の償還のための財源として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起債の償還に必要な財源を確保するため、財産収入の一部である市有財産の貸付収入及び土地売払収入等を財源に積立てる。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141,291
136,592
136.68
74,512,401
71,861,236
2,175,143
31,049,103
69,292,232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有形固定資産減価償却率は、類似団体と比較してやや高い水準にある。公共建築物やインフラなどは１９６０年代から１９８０年代にかけて整備されたものが多く、老朽化が進んでいる資産も見受けられる。老朽化が進むと、多額の維持修繕費や更新費用が発生することから、公共施設等を適正に管理し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61" name="直線コネクタ 60"/>
        <xdr:cNvCxnSpPr/>
      </xdr:nvCxnSpPr>
      <xdr:spPr>
        <a:xfrm flipV="1">
          <a:off x="4760595" y="533082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2"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3" name="直線コネクタ 62"/>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64" name="有形固定資産減価償却率最大値テキスト"/>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65" name="直線コネクタ 64"/>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20655</xdr:rowOff>
    </xdr:from>
    <xdr:ext cx="405111" cy="259045"/>
    <xdr:sp macro="" textlink="">
      <xdr:nvSpPr>
        <xdr:cNvPr id="66" name="有形固定資産減価償却率平均値テキスト"/>
        <xdr:cNvSpPr txBox="1"/>
      </xdr:nvSpPr>
      <xdr:spPr>
        <a:xfrm>
          <a:off x="4813300" y="5935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67" name="フローチャート: 判断 66"/>
        <xdr:cNvSpPr/>
      </xdr:nvSpPr>
      <xdr:spPr>
        <a:xfrm>
          <a:off x="47117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68" name="フローチャート: 判断 67"/>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69" name="フローチャート: 判断 68"/>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0" name="フローチャート: 判断 69"/>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71" name="フローチャート: 判断 70"/>
        <xdr:cNvSpPr/>
      </xdr:nvSpPr>
      <xdr:spPr>
        <a:xfrm>
          <a:off x="1714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112395</xdr:rowOff>
    </xdr:from>
    <xdr:to>
      <xdr:col>23</xdr:col>
      <xdr:colOff>136525</xdr:colOff>
      <xdr:row>33</xdr:row>
      <xdr:rowOff>42545</xdr:rowOff>
    </xdr:to>
    <xdr:sp macro="" textlink="">
      <xdr:nvSpPr>
        <xdr:cNvPr id="77" name="楕円 76"/>
        <xdr:cNvSpPr/>
      </xdr:nvSpPr>
      <xdr:spPr>
        <a:xfrm>
          <a:off x="47117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27322</xdr:rowOff>
    </xdr:from>
    <xdr:ext cx="405111" cy="259045"/>
    <xdr:sp macro="" textlink="">
      <xdr:nvSpPr>
        <xdr:cNvPr id="78" name="有形固定資産減価償却率該当値テキスト"/>
        <xdr:cNvSpPr txBox="1"/>
      </xdr:nvSpPr>
      <xdr:spPr>
        <a:xfrm>
          <a:off x="4813300"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47625</xdr:rowOff>
    </xdr:from>
    <xdr:to>
      <xdr:col>19</xdr:col>
      <xdr:colOff>187325</xdr:colOff>
      <xdr:row>32</xdr:row>
      <xdr:rowOff>149225</xdr:rowOff>
    </xdr:to>
    <xdr:sp macro="" textlink="">
      <xdr:nvSpPr>
        <xdr:cNvPr id="79" name="楕円 78"/>
        <xdr:cNvSpPr/>
      </xdr:nvSpPr>
      <xdr:spPr>
        <a:xfrm>
          <a:off x="4000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98425</xdr:rowOff>
    </xdr:from>
    <xdr:to>
      <xdr:col>23</xdr:col>
      <xdr:colOff>85725</xdr:colOff>
      <xdr:row>32</xdr:row>
      <xdr:rowOff>163195</xdr:rowOff>
    </xdr:to>
    <xdr:cxnSp macro="">
      <xdr:nvCxnSpPr>
        <xdr:cNvPr id="80" name="直線コネクタ 79"/>
        <xdr:cNvCxnSpPr/>
      </xdr:nvCxnSpPr>
      <xdr:spPr>
        <a:xfrm>
          <a:off x="4051300" y="635635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143510</xdr:rowOff>
    </xdr:from>
    <xdr:to>
      <xdr:col>15</xdr:col>
      <xdr:colOff>187325</xdr:colOff>
      <xdr:row>32</xdr:row>
      <xdr:rowOff>73660</xdr:rowOff>
    </xdr:to>
    <xdr:sp macro="" textlink="">
      <xdr:nvSpPr>
        <xdr:cNvPr id="81" name="楕円 80"/>
        <xdr:cNvSpPr/>
      </xdr:nvSpPr>
      <xdr:spPr>
        <a:xfrm>
          <a:off x="3238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22860</xdr:rowOff>
    </xdr:from>
    <xdr:to>
      <xdr:col>19</xdr:col>
      <xdr:colOff>136525</xdr:colOff>
      <xdr:row>32</xdr:row>
      <xdr:rowOff>98425</xdr:rowOff>
    </xdr:to>
    <xdr:cxnSp macro="">
      <xdr:nvCxnSpPr>
        <xdr:cNvPr id="82" name="直線コネクタ 81"/>
        <xdr:cNvCxnSpPr/>
      </xdr:nvCxnSpPr>
      <xdr:spPr>
        <a:xfrm>
          <a:off x="3289300" y="6280785"/>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40958</xdr:rowOff>
    </xdr:from>
    <xdr:to>
      <xdr:col>11</xdr:col>
      <xdr:colOff>187325</xdr:colOff>
      <xdr:row>31</xdr:row>
      <xdr:rowOff>142558</xdr:rowOff>
    </xdr:to>
    <xdr:sp macro="" textlink="">
      <xdr:nvSpPr>
        <xdr:cNvPr id="83" name="楕円 82"/>
        <xdr:cNvSpPr/>
      </xdr:nvSpPr>
      <xdr:spPr>
        <a:xfrm>
          <a:off x="2476500" y="61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91758</xdr:rowOff>
    </xdr:from>
    <xdr:to>
      <xdr:col>15</xdr:col>
      <xdr:colOff>136525</xdr:colOff>
      <xdr:row>32</xdr:row>
      <xdr:rowOff>22860</xdr:rowOff>
    </xdr:to>
    <xdr:cxnSp macro="">
      <xdr:nvCxnSpPr>
        <xdr:cNvPr id="84" name="直線コネクタ 83"/>
        <xdr:cNvCxnSpPr/>
      </xdr:nvCxnSpPr>
      <xdr:spPr>
        <a:xfrm>
          <a:off x="2527300" y="6178233"/>
          <a:ext cx="762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120650</xdr:rowOff>
    </xdr:from>
    <xdr:to>
      <xdr:col>7</xdr:col>
      <xdr:colOff>187325</xdr:colOff>
      <xdr:row>31</xdr:row>
      <xdr:rowOff>50800</xdr:rowOff>
    </xdr:to>
    <xdr:sp macro="" textlink="">
      <xdr:nvSpPr>
        <xdr:cNvPr id="85" name="楕円 84"/>
        <xdr:cNvSpPr/>
      </xdr:nvSpPr>
      <xdr:spPr>
        <a:xfrm>
          <a:off x="1714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0</xdr:rowOff>
    </xdr:from>
    <xdr:to>
      <xdr:col>11</xdr:col>
      <xdr:colOff>136525</xdr:colOff>
      <xdr:row>31</xdr:row>
      <xdr:rowOff>91758</xdr:rowOff>
    </xdr:to>
    <xdr:cxnSp macro="">
      <xdr:nvCxnSpPr>
        <xdr:cNvPr id="86" name="直線コネクタ 85"/>
        <xdr:cNvCxnSpPr/>
      </xdr:nvCxnSpPr>
      <xdr:spPr>
        <a:xfrm>
          <a:off x="1765300" y="6086475"/>
          <a:ext cx="76200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87" name="n_1aveValue有形固定資産減価償却率"/>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88" name="n_2aveValue有形固定資産減価償却率"/>
        <xdr:cNvSpPr txBox="1"/>
      </xdr:nvSpPr>
      <xdr:spPr>
        <a:xfrm>
          <a:off x="3086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89" name="n_3aveValue有形固定資産減価償却率"/>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33672</xdr:rowOff>
    </xdr:from>
    <xdr:ext cx="405111" cy="259045"/>
    <xdr:sp macro="" textlink="">
      <xdr:nvSpPr>
        <xdr:cNvPr id="90" name="n_4aveValue有形固定資産減価償却率"/>
        <xdr:cNvSpPr txBox="1"/>
      </xdr:nvSpPr>
      <xdr:spPr>
        <a:xfrm>
          <a:off x="1562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140352</xdr:rowOff>
    </xdr:from>
    <xdr:ext cx="405111" cy="259045"/>
    <xdr:sp macro="" textlink="">
      <xdr:nvSpPr>
        <xdr:cNvPr id="91" name="n_1mainValue有形固定資産減価償却率"/>
        <xdr:cNvSpPr txBox="1"/>
      </xdr:nvSpPr>
      <xdr:spPr>
        <a:xfrm>
          <a:off x="38360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64787</xdr:rowOff>
    </xdr:from>
    <xdr:ext cx="405111" cy="259045"/>
    <xdr:sp macro="" textlink="">
      <xdr:nvSpPr>
        <xdr:cNvPr id="92" name="n_2mainValue有形固定資産減価償却率"/>
        <xdr:cNvSpPr txBox="1"/>
      </xdr:nvSpPr>
      <xdr:spPr>
        <a:xfrm>
          <a:off x="3086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133685</xdr:rowOff>
    </xdr:from>
    <xdr:ext cx="405111" cy="259045"/>
    <xdr:sp macro="" textlink="">
      <xdr:nvSpPr>
        <xdr:cNvPr id="93" name="n_3mainValue有形固定資産減価償却率"/>
        <xdr:cNvSpPr txBox="1"/>
      </xdr:nvSpPr>
      <xdr:spPr>
        <a:xfrm>
          <a:off x="2324744" y="622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41927</xdr:rowOff>
    </xdr:from>
    <xdr:ext cx="405111" cy="259045"/>
    <xdr:sp macro="" textlink="">
      <xdr:nvSpPr>
        <xdr:cNvPr id="94" name="n_4mainValue有形固定資産減価償却率"/>
        <xdr:cNvSpPr txBox="1"/>
      </xdr:nvSpPr>
      <xdr:spPr>
        <a:xfrm>
          <a:off x="1562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類似団体と比較して、高い水準にある</a:t>
          </a:r>
          <a:r>
            <a:rPr kumimoji="1" lang="ja-JP" altLang="en-US" sz="1100">
              <a:solidFill>
                <a:schemeClr val="dk1"/>
              </a:solidFill>
              <a:effectLst/>
              <a:latin typeface="+mn-lt"/>
              <a:ea typeface="+mn-ea"/>
              <a:cs typeface="+mn-cs"/>
            </a:rPr>
            <a:t>ものの、基金残高が増加したことにより債務償還費率は前年より減少し、差は縮まりつつある</a:t>
          </a:r>
          <a:r>
            <a:rPr kumimoji="1" lang="ja-JP" altLang="ja-JP" sz="1100">
              <a:solidFill>
                <a:schemeClr val="dk1"/>
              </a:solidFill>
              <a:effectLst/>
              <a:latin typeface="+mn-lt"/>
              <a:ea typeface="+mn-ea"/>
              <a:cs typeface="+mn-cs"/>
            </a:rPr>
            <a:t>。また、将来負担比率は、前年度より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しており、引き続き債務を適正に減らし、健全な行財政運営を目指すことが求められている。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23" name="直線コネクタ 122"/>
        <xdr:cNvCxnSpPr/>
      </xdr:nvCxnSpPr>
      <xdr:spPr>
        <a:xfrm flipV="1">
          <a:off x="14793595" y="5312833"/>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24" name="債務償還比率最小値テキスト"/>
        <xdr:cNvSpPr txBox="1"/>
      </xdr:nvSpPr>
      <xdr:spPr>
        <a:xfrm>
          <a:off x="14846300" y="6581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25" name="直線コネクタ 124"/>
        <xdr:cNvCxnSpPr/>
      </xdr:nvCxnSpPr>
      <xdr:spPr>
        <a:xfrm>
          <a:off x="14706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44093</xdr:rowOff>
    </xdr:from>
    <xdr:ext cx="469744" cy="259045"/>
    <xdr:sp macro="" textlink="">
      <xdr:nvSpPr>
        <xdr:cNvPr id="128" name="債務償還比率平均値テキスト"/>
        <xdr:cNvSpPr txBox="1"/>
      </xdr:nvSpPr>
      <xdr:spPr>
        <a:xfrm>
          <a:off x="14846300" y="578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29" name="フローチャート: 判断 128"/>
        <xdr:cNvSpPr/>
      </xdr:nvSpPr>
      <xdr:spPr>
        <a:xfrm>
          <a:off x="14744700" y="593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30" name="フローチャート: 判断 129"/>
        <xdr:cNvSpPr/>
      </xdr:nvSpPr>
      <xdr:spPr>
        <a:xfrm>
          <a:off x="140335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31" name="フローチャート: 判断 130"/>
        <xdr:cNvSpPr/>
      </xdr:nvSpPr>
      <xdr:spPr>
        <a:xfrm>
          <a:off x="13271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32" name="フローチャート: 判断 131"/>
        <xdr:cNvSpPr/>
      </xdr:nvSpPr>
      <xdr:spPr>
        <a:xfrm>
          <a:off x="12509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33" name="フローチャート: 判断 132"/>
        <xdr:cNvSpPr/>
      </xdr:nvSpPr>
      <xdr:spPr>
        <a:xfrm>
          <a:off x="11747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70584</xdr:rowOff>
    </xdr:from>
    <xdr:to>
      <xdr:col>76</xdr:col>
      <xdr:colOff>73025</xdr:colOff>
      <xdr:row>32</xdr:row>
      <xdr:rowOff>734</xdr:rowOff>
    </xdr:to>
    <xdr:sp macro="" textlink="">
      <xdr:nvSpPr>
        <xdr:cNvPr id="139" name="楕円 138"/>
        <xdr:cNvSpPr/>
      </xdr:nvSpPr>
      <xdr:spPr>
        <a:xfrm>
          <a:off x="14744700" y="615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49011</xdr:rowOff>
    </xdr:from>
    <xdr:ext cx="469744" cy="259045"/>
    <xdr:sp macro="" textlink="">
      <xdr:nvSpPr>
        <xdr:cNvPr id="140" name="債務償還比率該当値テキスト"/>
        <xdr:cNvSpPr txBox="1"/>
      </xdr:nvSpPr>
      <xdr:spPr>
        <a:xfrm>
          <a:off x="14846300" y="613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164860</xdr:rowOff>
    </xdr:from>
    <xdr:to>
      <xdr:col>72</xdr:col>
      <xdr:colOff>123825</xdr:colOff>
      <xdr:row>32</xdr:row>
      <xdr:rowOff>95010</xdr:rowOff>
    </xdr:to>
    <xdr:sp macro="" textlink="">
      <xdr:nvSpPr>
        <xdr:cNvPr id="141" name="楕円 140"/>
        <xdr:cNvSpPr/>
      </xdr:nvSpPr>
      <xdr:spPr>
        <a:xfrm>
          <a:off x="14033500" y="625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121384</xdr:rowOff>
    </xdr:from>
    <xdr:to>
      <xdr:col>76</xdr:col>
      <xdr:colOff>22225</xdr:colOff>
      <xdr:row>32</xdr:row>
      <xdr:rowOff>44210</xdr:rowOff>
    </xdr:to>
    <xdr:cxnSp macro="">
      <xdr:nvCxnSpPr>
        <xdr:cNvPr id="142" name="直線コネクタ 141"/>
        <xdr:cNvCxnSpPr/>
      </xdr:nvCxnSpPr>
      <xdr:spPr>
        <a:xfrm flipV="1">
          <a:off x="14084300" y="6207859"/>
          <a:ext cx="711200" cy="9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53262</xdr:rowOff>
    </xdr:from>
    <xdr:to>
      <xdr:col>68</xdr:col>
      <xdr:colOff>123825</xdr:colOff>
      <xdr:row>32</xdr:row>
      <xdr:rowOff>154862</xdr:rowOff>
    </xdr:to>
    <xdr:sp macro="" textlink="">
      <xdr:nvSpPr>
        <xdr:cNvPr id="143" name="楕円 142"/>
        <xdr:cNvSpPr/>
      </xdr:nvSpPr>
      <xdr:spPr>
        <a:xfrm>
          <a:off x="13271500" y="631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44210</xdr:rowOff>
    </xdr:from>
    <xdr:to>
      <xdr:col>72</xdr:col>
      <xdr:colOff>73025</xdr:colOff>
      <xdr:row>32</xdr:row>
      <xdr:rowOff>104062</xdr:rowOff>
    </xdr:to>
    <xdr:cxnSp macro="">
      <xdr:nvCxnSpPr>
        <xdr:cNvPr id="144" name="直線コネクタ 143"/>
        <xdr:cNvCxnSpPr/>
      </xdr:nvCxnSpPr>
      <xdr:spPr>
        <a:xfrm flipV="1">
          <a:off x="13322300" y="6302135"/>
          <a:ext cx="762000" cy="5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108557</xdr:rowOff>
    </xdr:from>
    <xdr:to>
      <xdr:col>64</xdr:col>
      <xdr:colOff>123825</xdr:colOff>
      <xdr:row>33</xdr:row>
      <xdr:rowOff>38707</xdr:rowOff>
    </xdr:to>
    <xdr:sp macro="" textlink="">
      <xdr:nvSpPr>
        <xdr:cNvPr id="145" name="楕円 144"/>
        <xdr:cNvSpPr/>
      </xdr:nvSpPr>
      <xdr:spPr>
        <a:xfrm>
          <a:off x="12509500" y="636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104062</xdr:rowOff>
    </xdr:from>
    <xdr:to>
      <xdr:col>68</xdr:col>
      <xdr:colOff>73025</xdr:colOff>
      <xdr:row>32</xdr:row>
      <xdr:rowOff>159357</xdr:rowOff>
    </xdr:to>
    <xdr:cxnSp macro="">
      <xdr:nvCxnSpPr>
        <xdr:cNvPr id="146" name="直線コネクタ 145"/>
        <xdr:cNvCxnSpPr/>
      </xdr:nvCxnSpPr>
      <xdr:spPr>
        <a:xfrm flipV="1">
          <a:off x="12560300" y="6361987"/>
          <a:ext cx="762000" cy="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89006</xdr:rowOff>
    </xdr:from>
    <xdr:to>
      <xdr:col>60</xdr:col>
      <xdr:colOff>123825</xdr:colOff>
      <xdr:row>33</xdr:row>
      <xdr:rowOff>19156</xdr:rowOff>
    </xdr:to>
    <xdr:sp macro="" textlink="">
      <xdr:nvSpPr>
        <xdr:cNvPr id="147" name="楕円 146"/>
        <xdr:cNvSpPr/>
      </xdr:nvSpPr>
      <xdr:spPr>
        <a:xfrm>
          <a:off x="11747500" y="63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139806</xdr:rowOff>
    </xdr:from>
    <xdr:to>
      <xdr:col>64</xdr:col>
      <xdr:colOff>73025</xdr:colOff>
      <xdr:row>32</xdr:row>
      <xdr:rowOff>159357</xdr:rowOff>
    </xdr:to>
    <xdr:cxnSp macro="">
      <xdr:nvCxnSpPr>
        <xdr:cNvPr id="148" name="直線コネクタ 147"/>
        <xdr:cNvCxnSpPr/>
      </xdr:nvCxnSpPr>
      <xdr:spPr>
        <a:xfrm>
          <a:off x="11798300" y="6397731"/>
          <a:ext cx="762000" cy="1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108278</xdr:rowOff>
    </xdr:from>
    <xdr:ext cx="469744" cy="259045"/>
    <xdr:sp macro="" textlink="">
      <xdr:nvSpPr>
        <xdr:cNvPr id="149" name="n_1aveValue債務償還比率"/>
        <xdr:cNvSpPr txBox="1"/>
      </xdr:nvSpPr>
      <xdr:spPr>
        <a:xfrm>
          <a:off x="13836727" y="568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86448</xdr:rowOff>
    </xdr:from>
    <xdr:ext cx="469744" cy="259045"/>
    <xdr:sp macro="" textlink="">
      <xdr:nvSpPr>
        <xdr:cNvPr id="150" name="n_2aveValue債務償還比率"/>
        <xdr:cNvSpPr txBox="1"/>
      </xdr:nvSpPr>
      <xdr:spPr>
        <a:xfrm>
          <a:off x="130874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110676</xdr:rowOff>
    </xdr:from>
    <xdr:ext cx="469744" cy="259045"/>
    <xdr:sp macro="" textlink="">
      <xdr:nvSpPr>
        <xdr:cNvPr id="151" name="n_3aveValue債務償還比率"/>
        <xdr:cNvSpPr txBox="1"/>
      </xdr:nvSpPr>
      <xdr:spPr>
        <a:xfrm>
          <a:off x="12325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126989</xdr:rowOff>
    </xdr:from>
    <xdr:ext cx="469744" cy="259045"/>
    <xdr:sp macro="" textlink="">
      <xdr:nvSpPr>
        <xdr:cNvPr id="152" name="n_4aveValue債務償還比率"/>
        <xdr:cNvSpPr txBox="1"/>
      </xdr:nvSpPr>
      <xdr:spPr>
        <a:xfrm>
          <a:off x="11563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86137</xdr:rowOff>
    </xdr:from>
    <xdr:ext cx="469744" cy="259045"/>
    <xdr:sp macro="" textlink="">
      <xdr:nvSpPr>
        <xdr:cNvPr id="153" name="n_1mainValue債務償還比率"/>
        <xdr:cNvSpPr txBox="1"/>
      </xdr:nvSpPr>
      <xdr:spPr>
        <a:xfrm>
          <a:off x="13836727" y="634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145989</xdr:rowOff>
    </xdr:from>
    <xdr:ext cx="469744" cy="259045"/>
    <xdr:sp macro="" textlink="">
      <xdr:nvSpPr>
        <xdr:cNvPr id="154" name="n_2mainValue債務償還比率"/>
        <xdr:cNvSpPr txBox="1"/>
      </xdr:nvSpPr>
      <xdr:spPr>
        <a:xfrm>
          <a:off x="13087427" y="640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29834</xdr:rowOff>
    </xdr:from>
    <xdr:ext cx="469744" cy="259045"/>
    <xdr:sp macro="" textlink="">
      <xdr:nvSpPr>
        <xdr:cNvPr id="155" name="n_3mainValue債務償還比率"/>
        <xdr:cNvSpPr txBox="1"/>
      </xdr:nvSpPr>
      <xdr:spPr>
        <a:xfrm>
          <a:off x="12325427" y="645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10283</xdr:rowOff>
    </xdr:from>
    <xdr:ext cx="469744" cy="259045"/>
    <xdr:sp macro="" textlink="">
      <xdr:nvSpPr>
        <xdr:cNvPr id="156" name="n_4mainValue債務償還比率"/>
        <xdr:cNvSpPr txBox="1"/>
      </xdr:nvSpPr>
      <xdr:spPr>
        <a:xfrm>
          <a:off x="11563427" y="64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141,291
136,592
136.68
74,512,401
71,861,236
2,175,143
31,049,103
69,292,232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86123</xdr:rowOff>
    </xdr:from>
    <xdr:ext cx="405111" cy="259045"/>
    <xdr:sp macro="" textlink="">
      <xdr:nvSpPr>
        <xdr:cNvPr id="60" name="【道路】&#10;有形固定資産減価償却率平均値テキスト"/>
        <xdr:cNvSpPr txBox="1"/>
      </xdr:nvSpPr>
      <xdr:spPr>
        <a:xfrm>
          <a:off x="4673600" y="6258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93980</xdr:rowOff>
    </xdr:from>
    <xdr:to>
      <xdr:col>24</xdr:col>
      <xdr:colOff>114300</xdr:colOff>
      <xdr:row>37</xdr:row>
      <xdr:rowOff>24130</xdr:rowOff>
    </xdr:to>
    <xdr:sp macro="" textlink="">
      <xdr:nvSpPr>
        <xdr:cNvPr id="71" name="楕円 70"/>
        <xdr:cNvSpPr/>
      </xdr:nvSpPr>
      <xdr:spPr>
        <a:xfrm>
          <a:off x="4584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116857</xdr:rowOff>
    </xdr:from>
    <xdr:ext cx="405111" cy="259045"/>
    <xdr:sp macro="" textlink="">
      <xdr:nvSpPr>
        <xdr:cNvPr id="72" name="【道路】&#10;有形固定資産減価償却率該当値テキスト"/>
        <xdr:cNvSpPr txBox="1"/>
      </xdr:nvSpPr>
      <xdr:spPr>
        <a:xfrm>
          <a:off x="4673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52832</xdr:rowOff>
    </xdr:from>
    <xdr:to>
      <xdr:col>20</xdr:col>
      <xdr:colOff>38100</xdr:colOff>
      <xdr:row>36</xdr:row>
      <xdr:rowOff>154432</xdr:rowOff>
    </xdr:to>
    <xdr:sp macro="" textlink="">
      <xdr:nvSpPr>
        <xdr:cNvPr id="73" name="楕円 72"/>
        <xdr:cNvSpPr/>
      </xdr:nvSpPr>
      <xdr:spPr>
        <a:xfrm>
          <a:off x="3746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103632</xdr:rowOff>
    </xdr:from>
    <xdr:to>
      <xdr:col>24</xdr:col>
      <xdr:colOff>63500</xdr:colOff>
      <xdr:row>36</xdr:row>
      <xdr:rowOff>144780</xdr:rowOff>
    </xdr:to>
    <xdr:cxnSp macro="">
      <xdr:nvCxnSpPr>
        <xdr:cNvPr id="74" name="直線コネクタ 73"/>
        <xdr:cNvCxnSpPr/>
      </xdr:nvCxnSpPr>
      <xdr:spPr>
        <a:xfrm>
          <a:off x="3797300" y="62758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9398</xdr:rowOff>
    </xdr:from>
    <xdr:to>
      <xdr:col>15</xdr:col>
      <xdr:colOff>101600</xdr:colOff>
      <xdr:row>36</xdr:row>
      <xdr:rowOff>110998</xdr:rowOff>
    </xdr:to>
    <xdr:sp macro="" textlink="">
      <xdr:nvSpPr>
        <xdr:cNvPr id="75" name="楕円 74"/>
        <xdr:cNvSpPr/>
      </xdr:nvSpPr>
      <xdr:spPr>
        <a:xfrm>
          <a:off x="2857500" y="61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60198</xdr:rowOff>
    </xdr:from>
    <xdr:to>
      <xdr:col>19</xdr:col>
      <xdr:colOff>177800</xdr:colOff>
      <xdr:row>36</xdr:row>
      <xdr:rowOff>103632</xdr:rowOff>
    </xdr:to>
    <xdr:cxnSp macro="">
      <xdr:nvCxnSpPr>
        <xdr:cNvPr id="76" name="直線コネクタ 75"/>
        <xdr:cNvCxnSpPr/>
      </xdr:nvCxnSpPr>
      <xdr:spPr>
        <a:xfrm>
          <a:off x="2908300" y="62323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139700</xdr:rowOff>
    </xdr:from>
    <xdr:to>
      <xdr:col>10</xdr:col>
      <xdr:colOff>165100</xdr:colOff>
      <xdr:row>36</xdr:row>
      <xdr:rowOff>69850</xdr:rowOff>
    </xdr:to>
    <xdr:sp macro="" textlink="">
      <xdr:nvSpPr>
        <xdr:cNvPr id="77" name="楕円 76"/>
        <xdr:cNvSpPr/>
      </xdr:nvSpPr>
      <xdr:spPr>
        <a:xfrm>
          <a:off x="1968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19050</xdr:rowOff>
    </xdr:from>
    <xdr:to>
      <xdr:col>15</xdr:col>
      <xdr:colOff>50800</xdr:colOff>
      <xdr:row>36</xdr:row>
      <xdr:rowOff>60198</xdr:rowOff>
    </xdr:to>
    <xdr:cxnSp macro="">
      <xdr:nvCxnSpPr>
        <xdr:cNvPr id="78" name="直線コネクタ 77"/>
        <xdr:cNvCxnSpPr/>
      </xdr:nvCxnSpPr>
      <xdr:spPr>
        <a:xfrm>
          <a:off x="2019300" y="619125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100838</xdr:rowOff>
    </xdr:from>
    <xdr:to>
      <xdr:col>6</xdr:col>
      <xdr:colOff>38100</xdr:colOff>
      <xdr:row>36</xdr:row>
      <xdr:rowOff>30988</xdr:rowOff>
    </xdr:to>
    <xdr:sp macro="" textlink="">
      <xdr:nvSpPr>
        <xdr:cNvPr id="79" name="楕円 78"/>
        <xdr:cNvSpPr/>
      </xdr:nvSpPr>
      <xdr:spPr>
        <a:xfrm>
          <a:off x="1079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151638</xdr:rowOff>
    </xdr:from>
    <xdr:to>
      <xdr:col>10</xdr:col>
      <xdr:colOff>114300</xdr:colOff>
      <xdr:row>36</xdr:row>
      <xdr:rowOff>19050</xdr:rowOff>
    </xdr:to>
    <xdr:cxnSp macro="">
      <xdr:nvCxnSpPr>
        <xdr:cNvPr id="80" name="直線コネクタ 79"/>
        <xdr:cNvCxnSpPr/>
      </xdr:nvCxnSpPr>
      <xdr:spPr>
        <a:xfrm>
          <a:off x="1130300" y="615238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81" name="n_1aveValue【道路】&#10;有形固定資産減価償却率"/>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138701</xdr:rowOff>
    </xdr:from>
    <xdr:ext cx="405111" cy="259045"/>
    <xdr:sp macro="" textlink="">
      <xdr:nvSpPr>
        <xdr:cNvPr id="82" name="n_2aveValue【道路】&#10;有形固定資産減価償却率"/>
        <xdr:cNvSpPr txBox="1"/>
      </xdr:nvSpPr>
      <xdr:spPr>
        <a:xfrm>
          <a:off x="27057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99839</xdr:rowOff>
    </xdr:from>
    <xdr:ext cx="405111" cy="259045"/>
    <xdr:sp macro="" textlink="">
      <xdr:nvSpPr>
        <xdr:cNvPr id="83" name="n_3aveValue【道路】&#10;有形固定資産減価償却率"/>
        <xdr:cNvSpPr txBox="1"/>
      </xdr:nvSpPr>
      <xdr:spPr>
        <a:xfrm>
          <a:off x="1816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道路】&#10;有形固定資産減価償却率"/>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170959</xdr:rowOff>
    </xdr:from>
    <xdr:ext cx="405111" cy="259045"/>
    <xdr:sp macro="" textlink="">
      <xdr:nvSpPr>
        <xdr:cNvPr id="85" name="n_1mainValue【道路】&#10;有形固定資産減価償却率"/>
        <xdr:cNvSpPr txBox="1"/>
      </xdr:nvSpPr>
      <xdr:spPr>
        <a:xfrm>
          <a:off x="35820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127525</xdr:rowOff>
    </xdr:from>
    <xdr:ext cx="405111" cy="259045"/>
    <xdr:sp macro="" textlink="">
      <xdr:nvSpPr>
        <xdr:cNvPr id="86" name="n_2mainValue【道路】&#10;有形固定資産減価償却率"/>
        <xdr:cNvSpPr txBox="1"/>
      </xdr:nvSpPr>
      <xdr:spPr>
        <a:xfrm>
          <a:off x="2705744" y="595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86377</xdr:rowOff>
    </xdr:from>
    <xdr:ext cx="405111" cy="259045"/>
    <xdr:sp macro="" textlink="">
      <xdr:nvSpPr>
        <xdr:cNvPr id="87" name="n_3mainValue【道路】&#10;有形固定資産減価償却率"/>
        <xdr:cNvSpPr txBox="1"/>
      </xdr:nvSpPr>
      <xdr:spPr>
        <a:xfrm>
          <a:off x="1816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47515</xdr:rowOff>
    </xdr:from>
    <xdr:ext cx="405111" cy="259045"/>
    <xdr:sp macro="" textlink="">
      <xdr:nvSpPr>
        <xdr:cNvPr id="88" name="n_4mainValue【道路】&#10;有形固定資産減価償却率"/>
        <xdr:cNvSpPr txBox="1"/>
      </xdr:nvSpPr>
      <xdr:spPr>
        <a:xfrm>
          <a:off x="927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111506</xdr:rowOff>
    </xdr:from>
    <xdr:to>
      <xdr:col>55</xdr:col>
      <xdr:colOff>50800</xdr:colOff>
      <xdr:row>39</xdr:row>
      <xdr:rowOff>41656</xdr:rowOff>
    </xdr:to>
    <xdr:sp macro="" textlink="">
      <xdr:nvSpPr>
        <xdr:cNvPr id="128" name="楕円 127"/>
        <xdr:cNvSpPr/>
      </xdr:nvSpPr>
      <xdr:spPr>
        <a:xfrm>
          <a:off x="10426700" y="66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89933</xdr:rowOff>
    </xdr:from>
    <xdr:ext cx="469744" cy="259045"/>
    <xdr:sp macro="" textlink="">
      <xdr:nvSpPr>
        <xdr:cNvPr id="129" name="【道路】&#10;一人当たり延長該当値テキスト"/>
        <xdr:cNvSpPr txBox="1"/>
      </xdr:nvSpPr>
      <xdr:spPr>
        <a:xfrm>
          <a:off x="10515600"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114402</xdr:rowOff>
    </xdr:from>
    <xdr:to>
      <xdr:col>50</xdr:col>
      <xdr:colOff>165100</xdr:colOff>
      <xdr:row>39</xdr:row>
      <xdr:rowOff>44552</xdr:rowOff>
    </xdr:to>
    <xdr:sp macro="" textlink="">
      <xdr:nvSpPr>
        <xdr:cNvPr id="130" name="楕円 129"/>
        <xdr:cNvSpPr/>
      </xdr:nvSpPr>
      <xdr:spPr>
        <a:xfrm>
          <a:off x="9588500" y="66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162306</xdr:rowOff>
    </xdr:from>
    <xdr:to>
      <xdr:col>55</xdr:col>
      <xdr:colOff>0</xdr:colOff>
      <xdr:row>38</xdr:row>
      <xdr:rowOff>165202</xdr:rowOff>
    </xdr:to>
    <xdr:cxnSp macro="">
      <xdr:nvCxnSpPr>
        <xdr:cNvPr id="131" name="直線コネクタ 130"/>
        <xdr:cNvCxnSpPr/>
      </xdr:nvCxnSpPr>
      <xdr:spPr>
        <a:xfrm flipV="1">
          <a:off x="9639300" y="6677406"/>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116154</xdr:rowOff>
    </xdr:from>
    <xdr:to>
      <xdr:col>46</xdr:col>
      <xdr:colOff>38100</xdr:colOff>
      <xdr:row>39</xdr:row>
      <xdr:rowOff>46304</xdr:rowOff>
    </xdr:to>
    <xdr:sp macro="" textlink="">
      <xdr:nvSpPr>
        <xdr:cNvPr id="132" name="楕円 131"/>
        <xdr:cNvSpPr/>
      </xdr:nvSpPr>
      <xdr:spPr>
        <a:xfrm>
          <a:off x="8699500" y="66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165202</xdr:rowOff>
    </xdr:from>
    <xdr:to>
      <xdr:col>50</xdr:col>
      <xdr:colOff>114300</xdr:colOff>
      <xdr:row>38</xdr:row>
      <xdr:rowOff>166954</xdr:rowOff>
    </xdr:to>
    <xdr:cxnSp macro="">
      <xdr:nvCxnSpPr>
        <xdr:cNvPr id="133" name="直線コネクタ 132"/>
        <xdr:cNvCxnSpPr/>
      </xdr:nvCxnSpPr>
      <xdr:spPr>
        <a:xfrm flipV="1">
          <a:off x="8750300" y="6680302"/>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117983</xdr:rowOff>
    </xdr:from>
    <xdr:to>
      <xdr:col>41</xdr:col>
      <xdr:colOff>101600</xdr:colOff>
      <xdr:row>39</xdr:row>
      <xdr:rowOff>48133</xdr:rowOff>
    </xdr:to>
    <xdr:sp macro="" textlink="">
      <xdr:nvSpPr>
        <xdr:cNvPr id="134" name="楕円 133"/>
        <xdr:cNvSpPr/>
      </xdr:nvSpPr>
      <xdr:spPr>
        <a:xfrm>
          <a:off x="7810500" y="663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166954</xdr:rowOff>
    </xdr:from>
    <xdr:to>
      <xdr:col>45</xdr:col>
      <xdr:colOff>177800</xdr:colOff>
      <xdr:row>38</xdr:row>
      <xdr:rowOff>168783</xdr:rowOff>
    </xdr:to>
    <xdr:cxnSp macro="">
      <xdr:nvCxnSpPr>
        <xdr:cNvPr id="135" name="直線コネクタ 134"/>
        <xdr:cNvCxnSpPr/>
      </xdr:nvCxnSpPr>
      <xdr:spPr>
        <a:xfrm flipV="1">
          <a:off x="7861300" y="668205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118593</xdr:rowOff>
    </xdr:from>
    <xdr:to>
      <xdr:col>36</xdr:col>
      <xdr:colOff>165100</xdr:colOff>
      <xdr:row>39</xdr:row>
      <xdr:rowOff>48743</xdr:rowOff>
    </xdr:to>
    <xdr:sp macro="" textlink="">
      <xdr:nvSpPr>
        <xdr:cNvPr id="136" name="楕円 135"/>
        <xdr:cNvSpPr/>
      </xdr:nvSpPr>
      <xdr:spPr>
        <a:xfrm>
          <a:off x="6921500" y="66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168783</xdr:rowOff>
    </xdr:from>
    <xdr:to>
      <xdr:col>41</xdr:col>
      <xdr:colOff>50800</xdr:colOff>
      <xdr:row>38</xdr:row>
      <xdr:rowOff>169393</xdr:rowOff>
    </xdr:to>
    <xdr:cxnSp macro="">
      <xdr:nvCxnSpPr>
        <xdr:cNvPr id="137" name="直線コネクタ 136"/>
        <xdr:cNvCxnSpPr/>
      </xdr:nvCxnSpPr>
      <xdr:spPr>
        <a:xfrm flipV="1">
          <a:off x="6972300" y="668388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112056</xdr:rowOff>
    </xdr:from>
    <xdr:ext cx="469744" cy="259045"/>
    <xdr:sp macro="" textlink="">
      <xdr:nvSpPr>
        <xdr:cNvPr id="138" name="n_1aveValue【道路】&#10;一人当たり延長"/>
        <xdr:cNvSpPr txBox="1"/>
      </xdr:nvSpPr>
      <xdr:spPr>
        <a:xfrm>
          <a:off x="9391727" y="62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110608</xdr:rowOff>
    </xdr:from>
    <xdr:ext cx="469744" cy="259045"/>
    <xdr:sp macro="" textlink="">
      <xdr:nvSpPr>
        <xdr:cNvPr id="139" name="n_2aveValue【道路】&#10;一人当たり延長"/>
        <xdr:cNvSpPr txBox="1"/>
      </xdr:nvSpPr>
      <xdr:spPr>
        <a:xfrm>
          <a:off x="85154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129887</xdr:rowOff>
    </xdr:from>
    <xdr:ext cx="469744" cy="259045"/>
    <xdr:sp macro="" textlink="">
      <xdr:nvSpPr>
        <xdr:cNvPr id="140" name="n_3aveValue【道路】&#10;一人当たり延長"/>
        <xdr:cNvSpPr txBox="1"/>
      </xdr:nvSpPr>
      <xdr:spPr>
        <a:xfrm>
          <a:off x="7626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72127</xdr:rowOff>
    </xdr:from>
    <xdr:ext cx="469744" cy="259045"/>
    <xdr:sp macro="" textlink="">
      <xdr:nvSpPr>
        <xdr:cNvPr id="141" name="n_4aveValue【道路】&#10;一人当たり延長"/>
        <xdr:cNvSpPr txBox="1"/>
      </xdr:nvSpPr>
      <xdr:spPr>
        <a:xfrm>
          <a:off x="6737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35679</xdr:rowOff>
    </xdr:from>
    <xdr:ext cx="469744" cy="259045"/>
    <xdr:sp macro="" textlink="">
      <xdr:nvSpPr>
        <xdr:cNvPr id="142" name="n_1mainValue【道路】&#10;一人当たり延長"/>
        <xdr:cNvSpPr txBox="1"/>
      </xdr:nvSpPr>
      <xdr:spPr>
        <a:xfrm>
          <a:off x="9391727" y="67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37431</xdr:rowOff>
    </xdr:from>
    <xdr:ext cx="469744" cy="259045"/>
    <xdr:sp macro="" textlink="">
      <xdr:nvSpPr>
        <xdr:cNvPr id="143" name="n_2mainValue【道路】&#10;一人当たり延長"/>
        <xdr:cNvSpPr txBox="1"/>
      </xdr:nvSpPr>
      <xdr:spPr>
        <a:xfrm>
          <a:off x="8515427" y="672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39260</xdr:rowOff>
    </xdr:from>
    <xdr:ext cx="469744" cy="259045"/>
    <xdr:sp macro="" textlink="">
      <xdr:nvSpPr>
        <xdr:cNvPr id="144" name="n_3mainValue【道路】&#10;一人当たり延長"/>
        <xdr:cNvSpPr txBox="1"/>
      </xdr:nvSpPr>
      <xdr:spPr>
        <a:xfrm>
          <a:off x="7626427" y="672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39870</xdr:rowOff>
    </xdr:from>
    <xdr:ext cx="469744" cy="259045"/>
    <xdr:sp macro="" textlink="">
      <xdr:nvSpPr>
        <xdr:cNvPr id="145" name="n_4mainValue【道路】&#10;一人当たり延長"/>
        <xdr:cNvSpPr txBox="1"/>
      </xdr:nvSpPr>
      <xdr:spPr>
        <a:xfrm>
          <a:off x="6737427" y="672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84744</xdr:rowOff>
    </xdr:from>
    <xdr:ext cx="405111" cy="259045"/>
    <xdr:sp macro="" textlink="">
      <xdr:nvSpPr>
        <xdr:cNvPr id="177" name="【橋りょう・トンネル】&#10;有形固定資産減価償却率平均値テキスト"/>
        <xdr:cNvSpPr txBox="1"/>
      </xdr:nvSpPr>
      <xdr:spPr>
        <a:xfrm>
          <a:off x="4673600" y="1002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11249</xdr:rowOff>
    </xdr:from>
    <xdr:to>
      <xdr:col>24</xdr:col>
      <xdr:colOff>114300</xdr:colOff>
      <xdr:row>62</xdr:row>
      <xdr:rowOff>112849</xdr:rowOff>
    </xdr:to>
    <xdr:sp macro="" textlink="">
      <xdr:nvSpPr>
        <xdr:cNvPr id="188" name="楕円 187"/>
        <xdr:cNvSpPr/>
      </xdr:nvSpPr>
      <xdr:spPr>
        <a:xfrm>
          <a:off x="45847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161126</xdr:rowOff>
    </xdr:from>
    <xdr:ext cx="405111" cy="259045"/>
    <xdr:sp macro="" textlink="">
      <xdr:nvSpPr>
        <xdr:cNvPr id="189" name="【橋りょう・トンネル】&#10;有形固定資産減価償却率該当値テキスト"/>
        <xdr:cNvSpPr txBox="1"/>
      </xdr:nvSpPr>
      <xdr:spPr>
        <a:xfrm>
          <a:off x="4673600"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89626</xdr:rowOff>
    </xdr:from>
    <xdr:to>
      <xdr:col>20</xdr:col>
      <xdr:colOff>38100</xdr:colOff>
      <xdr:row>61</xdr:row>
      <xdr:rowOff>19776</xdr:rowOff>
    </xdr:to>
    <xdr:sp macro="" textlink="">
      <xdr:nvSpPr>
        <xdr:cNvPr id="190" name="楕円 189"/>
        <xdr:cNvSpPr/>
      </xdr:nvSpPr>
      <xdr:spPr>
        <a:xfrm>
          <a:off x="3746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140426</xdr:rowOff>
    </xdr:from>
    <xdr:to>
      <xdr:col>24</xdr:col>
      <xdr:colOff>63500</xdr:colOff>
      <xdr:row>62</xdr:row>
      <xdr:rowOff>62049</xdr:rowOff>
    </xdr:to>
    <xdr:cxnSp macro="">
      <xdr:nvCxnSpPr>
        <xdr:cNvPr id="191" name="直線コネクタ 190"/>
        <xdr:cNvCxnSpPr/>
      </xdr:nvCxnSpPr>
      <xdr:spPr>
        <a:xfrm>
          <a:off x="3797300" y="10427426"/>
          <a:ext cx="8382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192" name="楕円 191"/>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140426</xdr:rowOff>
    </xdr:to>
    <xdr:cxnSp macro="">
      <xdr:nvCxnSpPr>
        <xdr:cNvPr id="193" name="直線コネクタ 192"/>
        <xdr:cNvCxnSpPr/>
      </xdr:nvCxnSpPr>
      <xdr:spPr>
        <a:xfrm>
          <a:off x="2908300" y="1037844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169635</xdr:rowOff>
    </xdr:from>
    <xdr:to>
      <xdr:col>10</xdr:col>
      <xdr:colOff>165100</xdr:colOff>
      <xdr:row>60</xdr:row>
      <xdr:rowOff>99785</xdr:rowOff>
    </xdr:to>
    <xdr:sp macro="" textlink="">
      <xdr:nvSpPr>
        <xdr:cNvPr id="194" name="楕円 193"/>
        <xdr:cNvSpPr/>
      </xdr:nvSpPr>
      <xdr:spPr>
        <a:xfrm>
          <a:off x="1968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48985</xdr:rowOff>
    </xdr:from>
    <xdr:to>
      <xdr:col>15</xdr:col>
      <xdr:colOff>50800</xdr:colOff>
      <xdr:row>60</xdr:row>
      <xdr:rowOff>91440</xdr:rowOff>
    </xdr:to>
    <xdr:cxnSp macro="">
      <xdr:nvCxnSpPr>
        <xdr:cNvPr id="195" name="直線コネクタ 194"/>
        <xdr:cNvCxnSpPr/>
      </xdr:nvCxnSpPr>
      <xdr:spPr>
        <a:xfrm>
          <a:off x="2019300" y="10335985"/>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127181</xdr:rowOff>
    </xdr:from>
    <xdr:to>
      <xdr:col>6</xdr:col>
      <xdr:colOff>38100</xdr:colOff>
      <xdr:row>60</xdr:row>
      <xdr:rowOff>57331</xdr:rowOff>
    </xdr:to>
    <xdr:sp macro="" textlink="">
      <xdr:nvSpPr>
        <xdr:cNvPr id="196" name="楕円 195"/>
        <xdr:cNvSpPr/>
      </xdr:nvSpPr>
      <xdr:spPr>
        <a:xfrm>
          <a:off x="1079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6531</xdr:rowOff>
    </xdr:from>
    <xdr:to>
      <xdr:col>10</xdr:col>
      <xdr:colOff>114300</xdr:colOff>
      <xdr:row>60</xdr:row>
      <xdr:rowOff>48985</xdr:rowOff>
    </xdr:to>
    <xdr:cxnSp macro="">
      <xdr:nvCxnSpPr>
        <xdr:cNvPr id="197" name="直線コネクタ 196"/>
        <xdr:cNvCxnSpPr/>
      </xdr:nvCxnSpPr>
      <xdr:spPr>
        <a:xfrm>
          <a:off x="1130300" y="10293531"/>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150603</xdr:rowOff>
    </xdr:from>
    <xdr:ext cx="405111" cy="259045"/>
    <xdr:sp macro="" textlink="">
      <xdr:nvSpPr>
        <xdr:cNvPr id="198" name="n_1aveValue【橋りょう・トンネル】&#10;有形固定資産減価償却率"/>
        <xdr:cNvSpPr txBox="1"/>
      </xdr:nvSpPr>
      <xdr:spPr>
        <a:xfrm>
          <a:off x="3582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65694</xdr:rowOff>
    </xdr:from>
    <xdr:ext cx="405111" cy="259045"/>
    <xdr:sp macro="" textlink="">
      <xdr:nvSpPr>
        <xdr:cNvPr id="199" name="n_2aveValue【橋りょう・トンネル】&#10;有形固定資産減価償却率"/>
        <xdr:cNvSpPr txBox="1"/>
      </xdr:nvSpPr>
      <xdr:spPr>
        <a:xfrm>
          <a:off x="2705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200"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26505</xdr:rowOff>
    </xdr:from>
    <xdr:ext cx="405111" cy="259045"/>
    <xdr:sp macro="" textlink="">
      <xdr:nvSpPr>
        <xdr:cNvPr id="201" name="n_4aveValue【橋りょう・トンネル】&#10;有形固定資産減価償却率"/>
        <xdr:cNvSpPr txBox="1"/>
      </xdr:nvSpPr>
      <xdr:spPr>
        <a:xfrm>
          <a:off x="927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10903</xdr:rowOff>
    </xdr:from>
    <xdr:ext cx="405111" cy="259045"/>
    <xdr:sp macro="" textlink="">
      <xdr:nvSpPr>
        <xdr:cNvPr id="202" name="n_1mainValue【橋りょう・トンネル】&#10;有形固定資産減価償却率"/>
        <xdr:cNvSpPr txBox="1"/>
      </xdr:nvSpPr>
      <xdr:spPr>
        <a:xfrm>
          <a:off x="35820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133367</xdr:rowOff>
    </xdr:from>
    <xdr:ext cx="405111" cy="259045"/>
    <xdr:sp macro="" textlink="">
      <xdr:nvSpPr>
        <xdr:cNvPr id="203" name="n_2mainValue【橋りょう・トンネル】&#10;有形固定資産減価償却率"/>
        <xdr:cNvSpPr txBox="1"/>
      </xdr:nvSpPr>
      <xdr:spPr>
        <a:xfrm>
          <a:off x="2705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90912</xdr:rowOff>
    </xdr:from>
    <xdr:ext cx="405111" cy="259045"/>
    <xdr:sp macro="" textlink="">
      <xdr:nvSpPr>
        <xdr:cNvPr id="204" name="n_3mainValue【橋りょう・トンネル】&#10;有形固定資産減価償却率"/>
        <xdr:cNvSpPr txBox="1"/>
      </xdr:nvSpPr>
      <xdr:spPr>
        <a:xfrm>
          <a:off x="18167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48458</xdr:rowOff>
    </xdr:from>
    <xdr:ext cx="405111" cy="259045"/>
    <xdr:sp macro="" textlink="">
      <xdr:nvSpPr>
        <xdr:cNvPr id="205" name="n_4mainValue【橋りょう・トンネル】&#10;有形固定資産減価償却率"/>
        <xdr:cNvSpPr txBox="1"/>
      </xdr:nvSpPr>
      <xdr:spPr>
        <a:xfrm>
          <a:off x="927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103829</xdr:rowOff>
    </xdr:from>
    <xdr:ext cx="599010" cy="259045"/>
    <xdr:sp macro="" textlink="">
      <xdr:nvSpPr>
        <xdr:cNvPr id="236" name="【橋りょう・トンネル】&#10;一人当たり有形固定資産（償却資産）額平均値テキスト"/>
        <xdr:cNvSpPr txBox="1"/>
      </xdr:nvSpPr>
      <xdr:spPr>
        <a:xfrm>
          <a:off x="10515600" y="10562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40711</xdr:rowOff>
    </xdr:from>
    <xdr:to>
      <xdr:col>55</xdr:col>
      <xdr:colOff>50800</xdr:colOff>
      <xdr:row>59</xdr:row>
      <xdr:rowOff>142311</xdr:rowOff>
    </xdr:to>
    <xdr:sp macro="" textlink="">
      <xdr:nvSpPr>
        <xdr:cNvPr id="247" name="楕円 246"/>
        <xdr:cNvSpPr/>
      </xdr:nvSpPr>
      <xdr:spPr>
        <a:xfrm>
          <a:off x="10426700" y="101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63588</xdr:rowOff>
    </xdr:from>
    <xdr:ext cx="599010" cy="259045"/>
    <xdr:sp macro="" textlink="">
      <xdr:nvSpPr>
        <xdr:cNvPr id="248" name="【橋りょう・トンネル】&#10;一人当たり有形固定資産（償却資産）額該当値テキスト"/>
        <xdr:cNvSpPr txBox="1"/>
      </xdr:nvSpPr>
      <xdr:spPr>
        <a:xfrm>
          <a:off x="10515600" y="1000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70025</xdr:rowOff>
    </xdr:from>
    <xdr:to>
      <xdr:col>50</xdr:col>
      <xdr:colOff>165100</xdr:colOff>
      <xdr:row>63</xdr:row>
      <xdr:rowOff>175</xdr:rowOff>
    </xdr:to>
    <xdr:sp macro="" textlink="">
      <xdr:nvSpPr>
        <xdr:cNvPr id="249" name="楕円 248"/>
        <xdr:cNvSpPr/>
      </xdr:nvSpPr>
      <xdr:spPr>
        <a:xfrm>
          <a:off x="9588500" y="1069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91511</xdr:rowOff>
    </xdr:from>
    <xdr:to>
      <xdr:col>55</xdr:col>
      <xdr:colOff>0</xdr:colOff>
      <xdr:row>62</xdr:row>
      <xdr:rowOff>120825</xdr:rowOff>
    </xdr:to>
    <xdr:cxnSp macro="">
      <xdr:nvCxnSpPr>
        <xdr:cNvPr id="250" name="直線コネクタ 249"/>
        <xdr:cNvCxnSpPr/>
      </xdr:nvCxnSpPr>
      <xdr:spPr>
        <a:xfrm flipV="1">
          <a:off x="9639300" y="10207061"/>
          <a:ext cx="838200" cy="5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71109</xdr:rowOff>
    </xdr:from>
    <xdr:to>
      <xdr:col>46</xdr:col>
      <xdr:colOff>38100</xdr:colOff>
      <xdr:row>63</xdr:row>
      <xdr:rowOff>1259</xdr:rowOff>
    </xdr:to>
    <xdr:sp macro="" textlink="">
      <xdr:nvSpPr>
        <xdr:cNvPr id="251" name="楕円 250"/>
        <xdr:cNvSpPr/>
      </xdr:nvSpPr>
      <xdr:spPr>
        <a:xfrm>
          <a:off x="8699500" y="1070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120825</xdr:rowOff>
    </xdr:from>
    <xdr:to>
      <xdr:col>50</xdr:col>
      <xdr:colOff>114300</xdr:colOff>
      <xdr:row>62</xdr:row>
      <xdr:rowOff>121909</xdr:rowOff>
    </xdr:to>
    <xdr:cxnSp macro="">
      <xdr:nvCxnSpPr>
        <xdr:cNvPr id="252" name="直線コネクタ 251"/>
        <xdr:cNvCxnSpPr/>
      </xdr:nvCxnSpPr>
      <xdr:spPr>
        <a:xfrm flipV="1">
          <a:off x="8750300" y="10750725"/>
          <a:ext cx="889000" cy="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72559</xdr:rowOff>
    </xdr:from>
    <xdr:to>
      <xdr:col>41</xdr:col>
      <xdr:colOff>101600</xdr:colOff>
      <xdr:row>63</xdr:row>
      <xdr:rowOff>2709</xdr:rowOff>
    </xdr:to>
    <xdr:sp macro="" textlink="">
      <xdr:nvSpPr>
        <xdr:cNvPr id="253" name="楕円 252"/>
        <xdr:cNvSpPr/>
      </xdr:nvSpPr>
      <xdr:spPr>
        <a:xfrm>
          <a:off x="7810500" y="1070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121909</xdr:rowOff>
    </xdr:from>
    <xdr:to>
      <xdr:col>45</xdr:col>
      <xdr:colOff>177800</xdr:colOff>
      <xdr:row>62</xdr:row>
      <xdr:rowOff>123359</xdr:rowOff>
    </xdr:to>
    <xdr:cxnSp macro="">
      <xdr:nvCxnSpPr>
        <xdr:cNvPr id="254" name="直線コネクタ 253"/>
        <xdr:cNvCxnSpPr/>
      </xdr:nvCxnSpPr>
      <xdr:spPr>
        <a:xfrm flipV="1">
          <a:off x="7861300" y="10751809"/>
          <a:ext cx="889000" cy="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73490</xdr:rowOff>
    </xdr:from>
    <xdr:to>
      <xdr:col>36</xdr:col>
      <xdr:colOff>165100</xdr:colOff>
      <xdr:row>63</xdr:row>
      <xdr:rowOff>3640</xdr:rowOff>
    </xdr:to>
    <xdr:sp macro="" textlink="">
      <xdr:nvSpPr>
        <xdr:cNvPr id="255" name="楕円 254"/>
        <xdr:cNvSpPr/>
      </xdr:nvSpPr>
      <xdr:spPr>
        <a:xfrm>
          <a:off x="6921500" y="107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123359</xdr:rowOff>
    </xdr:from>
    <xdr:to>
      <xdr:col>41</xdr:col>
      <xdr:colOff>50800</xdr:colOff>
      <xdr:row>62</xdr:row>
      <xdr:rowOff>124290</xdr:rowOff>
    </xdr:to>
    <xdr:cxnSp macro="">
      <xdr:nvCxnSpPr>
        <xdr:cNvPr id="256" name="直線コネクタ 255"/>
        <xdr:cNvCxnSpPr/>
      </xdr:nvCxnSpPr>
      <xdr:spPr>
        <a:xfrm flipV="1">
          <a:off x="6972300" y="10753259"/>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88776</xdr:rowOff>
    </xdr:from>
    <xdr:ext cx="599010" cy="259045"/>
    <xdr:sp macro="" textlink="">
      <xdr:nvSpPr>
        <xdr:cNvPr id="257" name="n_1aveValue【橋りょう・トンネル】&#10;一人当たり有形固定資産（償却資産）額"/>
        <xdr:cNvSpPr txBox="1"/>
      </xdr:nvSpPr>
      <xdr:spPr>
        <a:xfrm>
          <a:off x="93270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81513</xdr:rowOff>
    </xdr:from>
    <xdr:ext cx="599010" cy="259045"/>
    <xdr:sp macro="" textlink="">
      <xdr:nvSpPr>
        <xdr:cNvPr id="258" name="n_2aveValue【橋りょう・トンネル】&#10;一人当たり有形固定資産（償却資産）額"/>
        <xdr:cNvSpPr txBox="1"/>
      </xdr:nvSpPr>
      <xdr:spPr>
        <a:xfrm>
          <a:off x="8450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94632</xdr:rowOff>
    </xdr:from>
    <xdr:ext cx="599010" cy="259045"/>
    <xdr:sp macro="" textlink="">
      <xdr:nvSpPr>
        <xdr:cNvPr id="259" name="n_3aveValue【橋りょう・トンネル】&#10;一人当たり有形固定資産（償却資産）額"/>
        <xdr:cNvSpPr txBox="1"/>
      </xdr:nvSpPr>
      <xdr:spPr>
        <a:xfrm>
          <a:off x="7561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110996</xdr:rowOff>
    </xdr:from>
    <xdr:ext cx="599010" cy="259045"/>
    <xdr:sp macro="" textlink="">
      <xdr:nvSpPr>
        <xdr:cNvPr id="260" name="n_4aveValue【橋りょう・トンネル】&#10;一人当たり有形固定資産（償却資産）額"/>
        <xdr:cNvSpPr txBox="1"/>
      </xdr:nvSpPr>
      <xdr:spPr>
        <a:xfrm>
          <a:off x="6672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162752</xdr:rowOff>
    </xdr:from>
    <xdr:ext cx="599010" cy="259045"/>
    <xdr:sp macro="" textlink="">
      <xdr:nvSpPr>
        <xdr:cNvPr id="261" name="n_1mainValue【橋りょう・トンネル】&#10;一人当たり有形固定資産（償却資産）額"/>
        <xdr:cNvSpPr txBox="1"/>
      </xdr:nvSpPr>
      <xdr:spPr>
        <a:xfrm>
          <a:off x="9327095" y="1079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163836</xdr:rowOff>
    </xdr:from>
    <xdr:ext cx="599010" cy="259045"/>
    <xdr:sp macro="" textlink="">
      <xdr:nvSpPr>
        <xdr:cNvPr id="262" name="n_2mainValue【橋りょう・トンネル】&#10;一人当たり有形固定資産（償却資産）額"/>
        <xdr:cNvSpPr txBox="1"/>
      </xdr:nvSpPr>
      <xdr:spPr>
        <a:xfrm>
          <a:off x="8450795" y="1079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165286</xdr:rowOff>
    </xdr:from>
    <xdr:ext cx="599010" cy="259045"/>
    <xdr:sp macro="" textlink="">
      <xdr:nvSpPr>
        <xdr:cNvPr id="263" name="n_3mainValue【橋りょう・トンネル】&#10;一人当たり有形固定資産（償却資産）額"/>
        <xdr:cNvSpPr txBox="1"/>
      </xdr:nvSpPr>
      <xdr:spPr>
        <a:xfrm>
          <a:off x="7561795" y="1079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166217</xdr:rowOff>
    </xdr:from>
    <xdr:ext cx="599010" cy="259045"/>
    <xdr:sp macro="" textlink="">
      <xdr:nvSpPr>
        <xdr:cNvPr id="264" name="n_4mainValue【橋りょう・トンネル】&#10;一人当たり有形固定資産（償却資産）額"/>
        <xdr:cNvSpPr txBox="1"/>
      </xdr:nvSpPr>
      <xdr:spPr>
        <a:xfrm>
          <a:off x="6672795" y="1079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95902</xdr:rowOff>
    </xdr:from>
    <xdr:ext cx="405111" cy="259045"/>
    <xdr:sp macro="" textlink="">
      <xdr:nvSpPr>
        <xdr:cNvPr id="294" name="【公営住宅】&#10;有形固定資産減価償却率平均値テキスト"/>
        <xdr:cNvSpPr txBox="1"/>
      </xdr:nvSpPr>
      <xdr:spPr>
        <a:xfrm>
          <a:off x="4673600" y="14154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46355</xdr:rowOff>
    </xdr:from>
    <xdr:to>
      <xdr:col>24</xdr:col>
      <xdr:colOff>114300</xdr:colOff>
      <xdr:row>84</xdr:row>
      <xdr:rowOff>147955</xdr:rowOff>
    </xdr:to>
    <xdr:sp macro="" textlink="">
      <xdr:nvSpPr>
        <xdr:cNvPr id="305" name="楕円 304"/>
        <xdr:cNvSpPr/>
      </xdr:nvSpPr>
      <xdr:spPr>
        <a:xfrm>
          <a:off x="45847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132732</xdr:rowOff>
    </xdr:from>
    <xdr:ext cx="405111" cy="259045"/>
    <xdr:sp macro="" textlink="">
      <xdr:nvSpPr>
        <xdr:cNvPr id="306" name="【公営住宅】&#10;有形固定資産減価償却率該当値テキスト"/>
        <xdr:cNvSpPr txBox="1"/>
      </xdr:nvSpPr>
      <xdr:spPr>
        <a:xfrm>
          <a:off x="4673600" y="1436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12064</xdr:rowOff>
    </xdr:from>
    <xdr:to>
      <xdr:col>20</xdr:col>
      <xdr:colOff>38100</xdr:colOff>
      <xdr:row>84</xdr:row>
      <xdr:rowOff>113664</xdr:rowOff>
    </xdr:to>
    <xdr:sp macro="" textlink="">
      <xdr:nvSpPr>
        <xdr:cNvPr id="307" name="楕円 306"/>
        <xdr:cNvSpPr/>
      </xdr:nvSpPr>
      <xdr:spPr>
        <a:xfrm>
          <a:off x="3746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62864</xdr:rowOff>
    </xdr:from>
    <xdr:to>
      <xdr:col>24</xdr:col>
      <xdr:colOff>63500</xdr:colOff>
      <xdr:row>84</xdr:row>
      <xdr:rowOff>97155</xdr:rowOff>
    </xdr:to>
    <xdr:cxnSp macro="">
      <xdr:nvCxnSpPr>
        <xdr:cNvPr id="308" name="直線コネクタ 307"/>
        <xdr:cNvCxnSpPr/>
      </xdr:nvCxnSpPr>
      <xdr:spPr>
        <a:xfrm>
          <a:off x="3797300" y="144646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149225</xdr:rowOff>
    </xdr:from>
    <xdr:to>
      <xdr:col>15</xdr:col>
      <xdr:colOff>101600</xdr:colOff>
      <xdr:row>84</xdr:row>
      <xdr:rowOff>79375</xdr:rowOff>
    </xdr:to>
    <xdr:sp macro="" textlink="">
      <xdr:nvSpPr>
        <xdr:cNvPr id="309" name="楕円 308"/>
        <xdr:cNvSpPr/>
      </xdr:nvSpPr>
      <xdr:spPr>
        <a:xfrm>
          <a:off x="2857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28575</xdr:rowOff>
    </xdr:from>
    <xdr:to>
      <xdr:col>19</xdr:col>
      <xdr:colOff>177800</xdr:colOff>
      <xdr:row>84</xdr:row>
      <xdr:rowOff>62864</xdr:rowOff>
    </xdr:to>
    <xdr:cxnSp macro="">
      <xdr:nvCxnSpPr>
        <xdr:cNvPr id="310" name="直線コネクタ 309"/>
        <xdr:cNvCxnSpPr/>
      </xdr:nvCxnSpPr>
      <xdr:spPr>
        <a:xfrm>
          <a:off x="2908300" y="144303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114936</xdr:rowOff>
    </xdr:from>
    <xdr:to>
      <xdr:col>10</xdr:col>
      <xdr:colOff>165100</xdr:colOff>
      <xdr:row>84</xdr:row>
      <xdr:rowOff>45086</xdr:rowOff>
    </xdr:to>
    <xdr:sp macro="" textlink="">
      <xdr:nvSpPr>
        <xdr:cNvPr id="311" name="楕円 310"/>
        <xdr:cNvSpPr/>
      </xdr:nvSpPr>
      <xdr:spPr>
        <a:xfrm>
          <a:off x="1968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165736</xdr:rowOff>
    </xdr:from>
    <xdr:to>
      <xdr:col>15</xdr:col>
      <xdr:colOff>50800</xdr:colOff>
      <xdr:row>84</xdr:row>
      <xdr:rowOff>28575</xdr:rowOff>
    </xdr:to>
    <xdr:cxnSp macro="">
      <xdr:nvCxnSpPr>
        <xdr:cNvPr id="312" name="直線コネクタ 311"/>
        <xdr:cNvCxnSpPr/>
      </xdr:nvCxnSpPr>
      <xdr:spPr>
        <a:xfrm>
          <a:off x="2019300" y="143960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78739</xdr:rowOff>
    </xdr:from>
    <xdr:to>
      <xdr:col>6</xdr:col>
      <xdr:colOff>38100</xdr:colOff>
      <xdr:row>84</xdr:row>
      <xdr:rowOff>8889</xdr:rowOff>
    </xdr:to>
    <xdr:sp macro="" textlink="">
      <xdr:nvSpPr>
        <xdr:cNvPr id="313" name="楕円 312"/>
        <xdr:cNvSpPr/>
      </xdr:nvSpPr>
      <xdr:spPr>
        <a:xfrm>
          <a:off x="1079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129539</xdr:rowOff>
    </xdr:from>
    <xdr:to>
      <xdr:col>10</xdr:col>
      <xdr:colOff>114300</xdr:colOff>
      <xdr:row>83</xdr:row>
      <xdr:rowOff>165736</xdr:rowOff>
    </xdr:to>
    <xdr:cxnSp macro="">
      <xdr:nvCxnSpPr>
        <xdr:cNvPr id="314" name="直線コネクタ 313"/>
        <xdr:cNvCxnSpPr/>
      </xdr:nvCxnSpPr>
      <xdr:spPr>
        <a:xfrm>
          <a:off x="1130300" y="143598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5" name="n_1aveValue【公営住宅】&#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128288</xdr:rowOff>
    </xdr:from>
    <xdr:ext cx="405111" cy="259045"/>
    <xdr:sp macro="" textlink="">
      <xdr:nvSpPr>
        <xdr:cNvPr id="316" name="n_2aveValue【公営住宅】&#10;有形固定資産減価償却率"/>
        <xdr:cNvSpPr txBox="1"/>
      </xdr:nvSpPr>
      <xdr:spPr>
        <a:xfrm>
          <a:off x="2705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156863</xdr:rowOff>
    </xdr:from>
    <xdr:ext cx="405111" cy="259045"/>
    <xdr:sp macro="" textlink="">
      <xdr:nvSpPr>
        <xdr:cNvPr id="317" name="n_3aveValue【公営住宅】&#10;有形固定資産減価償却率"/>
        <xdr:cNvSpPr txBox="1"/>
      </xdr:nvSpPr>
      <xdr:spPr>
        <a:xfrm>
          <a:off x="1816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18" name="n_4aveValue【公営住宅】&#10;有形固定資産減価償却率"/>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104791</xdr:rowOff>
    </xdr:from>
    <xdr:ext cx="405111" cy="259045"/>
    <xdr:sp macro="" textlink="">
      <xdr:nvSpPr>
        <xdr:cNvPr id="319" name="n_1mainValue【公営住宅】&#10;有形固定資産減価償却率"/>
        <xdr:cNvSpPr txBox="1"/>
      </xdr:nvSpPr>
      <xdr:spPr>
        <a:xfrm>
          <a:off x="3582044" y="1450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70502</xdr:rowOff>
    </xdr:from>
    <xdr:ext cx="405111" cy="259045"/>
    <xdr:sp macro="" textlink="">
      <xdr:nvSpPr>
        <xdr:cNvPr id="320" name="n_2mainValue【公営住宅】&#10;有形固定資産減価償却率"/>
        <xdr:cNvSpPr txBox="1"/>
      </xdr:nvSpPr>
      <xdr:spPr>
        <a:xfrm>
          <a:off x="2705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36213</xdr:rowOff>
    </xdr:from>
    <xdr:ext cx="405111" cy="259045"/>
    <xdr:sp macro="" textlink="">
      <xdr:nvSpPr>
        <xdr:cNvPr id="321" name="n_3mainValue【公営住宅】&#10;有形固定資産減価償却率"/>
        <xdr:cNvSpPr txBox="1"/>
      </xdr:nvSpPr>
      <xdr:spPr>
        <a:xfrm>
          <a:off x="18167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xdr:rowOff>
    </xdr:from>
    <xdr:ext cx="405111" cy="259045"/>
    <xdr:sp macro="" textlink="">
      <xdr:nvSpPr>
        <xdr:cNvPr id="322" name="n_4mainValue【公営住宅】&#10;有形固定資産減価償却率"/>
        <xdr:cNvSpPr txBox="1"/>
      </xdr:nvSpPr>
      <xdr:spPr>
        <a:xfrm>
          <a:off x="927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78312</xdr:rowOff>
    </xdr:from>
    <xdr:ext cx="469744" cy="259045"/>
    <xdr:sp macro="" textlink="">
      <xdr:nvSpPr>
        <xdr:cNvPr id="347" name="【公営住宅】&#10;一人当たり面積平均値テキスト"/>
        <xdr:cNvSpPr txBox="1"/>
      </xdr:nvSpPr>
      <xdr:spPr>
        <a:xfrm>
          <a:off x="10515600" y="14308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93027</xdr:rowOff>
    </xdr:from>
    <xdr:to>
      <xdr:col>55</xdr:col>
      <xdr:colOff>50800</xdr:colOff>
      <xdr:row>84</xdr:row>
      <xdr:rowOff>23177</xdr:rowOff>
    </xdr:to>
    <xdr:sp macro="" textlink="">
      <xdr:nvSpPr>
        <xdr:cNvPr id="358" name="楕円 357"/>
        <xdr:cNvSpPr/>
      </xdr:nvSpPr>
      <xdr:spPr>
        <a:xfrm>
          <a:off x="10426700" y="1432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115904</xdr:rowOff>
    </xdr:from>
    <xdr:ext cx="469744" cy="259045"/>
    <xdr:sp macro="" textlink="">
      <xdr:nvSpPr>
        <xdr:cNvPr id="359" name="【公営住宅】&#10;一人当たり面積該当値テキスト"/>
        <xdr:cNvSpPr txBox="1"/>
      </xdr:nvSpPr>
      <xdr:spPr>
        <a:xfrm>
          <a:off x="10515600" y="141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94171</xdr:rowOff>
    </xdr:from>
    <xdr:to>
      <xdr:col>50</xdr:col>
      <xdr:colOff>165100</xdr:colOff>
      <xdr:row>84</xdr:row>
      <xdr:rowOff>24321</xdr:rowOff>
    </xdr:to>
    <xdr:sp macro="" textlink="">
      <xdr:nvSpPr>
        <xdr:cNvPr id="360" name="楕円 359"/>
        <xdr:cNvSpPr/>
      </xdr:nvSpPr>
      <xdr:spPr>
        <a:xfrm>
          <a:off x="9588500" y="1432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143827</xdr:rowOff>
    </xdr:from>
    <xdr:to>
      <xdr:col>55</xdr:col>
      <xdr:colOff>0</xdr:colOff>
      <xdr:row>83</xdr:row>
      <xdr:rowOff>144971</xdr:rowOff>
    </xdr:to>
    <xdr:cxnSp macro="">
      <xdr:nvCxnSpPr>
        <xdr:cNvPr id="361" name="直線コネクタ 360"/>
        <xdr:cNvCxnSpPr/>
      </xdr:nvCxnSpPr>
      <xdr:spPr>
        <a:xfrm flipV="1">
          <a:off x="9639300" y="14374177"/>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93599</xdr:rowOff>
    </xdr:from>
    <xdr:to>
      <xdr:col>46</xdr:col>
      <xdr:colOff>38100</xdr:colOff>
      <xdr:row>84</xdr:row>
      <xdr:rowOff>23749</xdr:rowOff>
    </xdr:to>
    <xdr:sp macro="" textlink="">
      <xdr:nvSpPr>
        <xdr:cNvPr id="362" name="楕円 361"/>
        <xdr:cNvSpPr/>
      </xdr:nvSpPr>
      <xdr:spPr>
        <a:xfrm>
          <a:off x="8699500" y="1432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144399</xdr:rowOff>
    </xdr:from>
    <xdr:to>
      <xdr:col>50</xdr:col>
      <xdr:colOff>114300</xdr:colOff>
      <xdr:row>83</xdr:row>
      <xdr:rowOff>144971</xdr:rowOff>
    </xdr:to>
    <xdr:cxnSp macro="">
      <xdr:nvCxnSpPr>
        <xdr:cNvPr id="363" name="直線コネクタ 362"/>
        <xdr:cNvCxnSpPr/>
      </xdr:nvCxnSpPr>
      <xdr:spPr>
        <a:xfrm>
          <a:off x="8750300" y="1437474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94742</xdr:rowOff>
    </xdr:from>
    <xdr:to>
      <xdr:col>41</xdr:col>
      <xdr:colOff>101600</xdr:colOff>
      <xdr:row>84</xdr:row>
      <xdr:rowOff>24892</xdr:rowOff>
    </xdr:to>
    <xdr:sp macro="" textlink="">
      <xdr:nvSpPr>
        <xdr:cNvPr id="364" name="楕円 363"/>
        <xdr:cNvSpPr/>
      </xdr:nvSpPr>
      <xdr:spPr>
        <a:xfrm>
          <a:off x="7810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144399</xdr:rowOff>
    </xdr:from>
    <xdr:to>
      <xdr:col>45</xdr:col>
      <xdr:colOff>177800</xdr:colOff>
      <xdr:row>83</xdr:row>
      <xdr:rowOff>145542</xdr:rowOff>
    </xdr:to>
    <xdr:cxnSp macro="">
      <xdr:nvCxnSpPr>
        <xdr:cNvPr id="365" name="直線コネクタ 364"/>
        <xdr:cNvCxnSpPr/>
      </xdr:nvCxnSpPr>
      <xdr:spPr>
        <a:xfrm flipV="1">
          <a:off x="7861300" y="1437474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94742</xdr:rowOff>
    </xdr:from>
    <xdr:to>
      <xdr:col>36</xdr:col>
      <xdr:colOff>165100</xdr:colOff>
      <xdr:row>84</xdr:row>
      <xdr:rowOff>24892</xdr:rowOff>
    </xdr:to>
    <xdr:sp macro="" textlink="">
      <xdr:nvSpPr>
        <xdr:cNvPr id="366" name="楕円 365"/>
        <xdr:cNvSpPr/>
      </xdr:nvSpPr>
      <xdr:spPr>
        <a:xfrm>
          <a:off x="6921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145542</xdr:rowOff>
    </xdr:from>
    <xdr:to>
      <xdr:col>41</xdr:col>
      <xdr:colOff>50800</xdr:colOff>
      <xdr:row>83</xdr:row>
      <xdr:rowOff>145542</xdr:rowOff>
    </xdr:to>
    <xdr:cxnSp macro="">
      <xdr:nvCxnSpPr>
        <xdr:cNvPr id="367" name="直線コネクタ 366"/>
        <xdr:cNvCxnSpPr/>
      </xdr:nvCxnSpPr>
      <xdr:spPr>
        <a:xfrm>
          <a:off x="6972300" y="14375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26560</xdr:rowOff>
    </xdr:from>
    <xdr:ext cx="469744" cy="259045"/>
    <xdr:sp macro="" textlink="">
      <xdr:nvSpPr>
        <xdr:cNvPr id="368" name="n_1aveValue【公営住宅】&#10;一人当たり面積"/>
        <xdr:cNvSpPr txBox="1"/>
      </xdr:nvSpPr>
      <xdr:spPr>
        <a:xfrm>
          <a:off x="9391727" y="140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50880</xdr:rowOff>
    </xdr:from>
    <xdr:ext cx="469744" cy="259045"/>
    <xdr:sp macro="" textlink="">
      <xdr:nvSpPr>
        <xdr:cNvPr id="369" name="n_2aveValue【公営住宅】&#10;一人当たり面積"/>
        <xdr:cNvSpPr txBox="1"/>
      </xdr:nvSpPr>
      <xdr:spPr>
        <a:xfrm>
          <a:off x="85154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42879</xdr:rowOff>
    </xdr:from>
    <xdr:ext cx="469744" cy="259045"/>
    <xdr:sp macro="" textlink="">
      <xdr:nvSpPr>
        <xdr:cNvPr id="370" name="n_3aveValue【公営住宅】&#10;一人当たり面積"/>
        <xdr:cNvSpPr txBox="1"/>
      </xdr:nvSpPr>
      <xdr:spPr>
        <a:xfrm>
          <a:off x="7626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71" name="n_4aveValue【公営住宅】&#10;一人当たり面積"/>
        <xdr:cNvSpPr txBox="1"/>
      </xdr:nvSpPr>
      <xdr:spPr>
        <a:xfrm>
          <a:off x="6737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15448</xdr:rowOff>
    </xdr:from>
    <xdr:ext cx="469744" cy="259045"/>
    <xdr:sp macro="" textlink="">
      <xdr:nvSpPr>
        <xdr:cNvPr id="372" name="n_1mainValue【公営住宅】&#10;一人当たり面積"/>
        <xdr:cNvSpPr txBox="1"/>
      </xdr:nvSpPr>
      <xdr:spPr>
        <a:xfrm>
          <a:off x="9391727" y="1441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40276</xdr:rowOff>
    </xdr:from>
    <xdr:ext cx="469744" cy="259045"/>
    <xdr:sp macro="" textlink="">
      <xdr:nvSpPr>
        <xdr:cNvPr id="373" name="n_2mainValue【公営住宅】&#10;一人当たり面積"/>
        <xdr:cNvSpPr txBox="1"/>
      </xdr:nvSpPr>
      <xdr:spPr>
        <a:xfrm>
          <a:off x="8515427" y="1409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41419</xdr:rowOff>
    </xdr:from>
    <xdr:ext cx="469744" cy="259045"/>
    <xdr:sp macro="" textlink="">
      <xdr:nvSpPr>
        <xdr:cNvPr id="374" name="n_3mainValue【公営住宅】&#10;一人当たり面積"/>
        <xdr:cNvSpPr txBox="1"/>
      </xdr:nvSpPr>
      <xdr:spPr>
        <a:xfrm>
          <a:off x="7626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16019</xdr:rowOff>
    </xdr:from>
    <xdr:ext cx="469744" cy="259045"/>
    <xdr:sp macro="" textlink="">
      <xdr:nvSpPr>
        <xdr:cNvPr id="375" name="n_4mainValue【公営住宅】&#10;一人当たり面積"/>
        <xdr:cNvSpPr txBox="1"/>
      </xdr:nvSpPr>
      <xdr:spPr>
        <a:xfrm>
          <a:off x="67374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146686</xdr:rowOff>
    </xdr:to>
    <xdr:cxnSp macro="">
      <xdr:nvCxnSpPr>
        <xdr:cNvPr id="400" name="直線コネクタ 399"/>
        <xdr:cNvCxnSpPr/>
      </xdr:nvCxnSpPr>
      <xdr:spPr>
        <a:xfrm flipV="1">
          <a:off x="4634865" y="1722120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1" name="【港湾・漁港】&#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2" name="直線コネクタ 401"/>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403" name="【港湾・漁港】&#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4" name="直線コネクタ 403"/>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2557</xdr:rowOff>
    </xdr:from>
    <xdr:ext cx="405111" cy="259045"/>
    <xdr:sp macro="" textlink="">
      <xdr:nvSpPr>
        <xdr:cNvPr id="405" name="【港湾・漁港】&#10;有形固定資産減価償却率平均値テキスト"/>
        <xdr:cNvSpPr txBox="1"/>
      </xdr:nvSpPr>
      <xdr:spPr>
        <a:xfrm>
          <a:off x="4673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406" name="フローチャート: 判断 405"/>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130175</xdr:rowOff>
    </xdr:from>
    <xdr:to>
      <xdr:col>20</xdr:col>
      <xdr:colOff>38100</xdr:colOff>
      <xdr:row>106</xdr:row>
      <xdr:rowOff>60325</xdr:rowOff>
    </xdr:to>
    <xdr:sp macro="" textlink="">
      <xdr:nvSpPr>
        <xdr:cNvPr id="407" name="フローチャート: 判断 406"/>
        <xdr:cNvSpPr/>
      </xdr:nvSpPr>
      <xdr:spPr>
        <a:xfrm>
          <a:off x="3746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120650</xdr:rowOff>
    </xdr:from>
    <xdr:to>
      <xdr:col>15</xdr:col>
      <xdr:colOff>101600</xdr:colOff>
      <xdr:row>104</xdr:row>
      <xdr:rowOff>50800</xdr:rowOff>
    </xdr:to>
    <xdr:sp macro="" textlink="">
      <xdr:nvSpPr>
        <xdr:cNvPr id="408" name="フローチャート: 判断 407"/>
        <xdr:cNvSpPr/>
      </xdr:nvSpPr>
      <xdr:spPr>
        <a:xfrm>
          <a:off x="2857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88264</xdr:rowOff>
    </xdr:from>
    <xdr:to>
      <xdr:col>10</xdr:col>
      <xdr:colOff>165100</xdr:colOff>
      <xdr:row>104</xdr:row>
      <xdr:rowOff>18414</xdr:rowOff>
    </xdr:to>
    <xdr:sp macro="" textlink="">
      <xdr:nvSpPr>
        <xdr:cNvPr id="409" name="フローチャート: 判断 408"/>
        <xdr:cNvSpPr/>
      </xdr:nvSpPr>
      <xdr:spPr>
        <a:xfrm>
          <a:off x="1968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23495</xdr:rowOff>
    </xdr:from>
    <xdr:to>
      <xdr:col>6</xdr:col>
      <xdr:colOff>38100</xdr:colOff>
      <xdr:row>106</xdr:row>
      <xdr:rowOff>125095</xdr:rowOff>
    </xdr:to>
    <xdr:sp macro="" textlink="">
      <xdr:nvSpPr>
        <xdr:cNvPr id="410" name="フローチャート: 判断 409"/>
        <xdr:cNvSpPr/>
      </xdr:nvSpPr>
      <xdr:spPr>
        <a:xfrm>
          <a:off x="1079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71120</xdr:rowOff>
    </xdr:from>
    <xdr:to>
      <xdr:col>24</xdr:col>
      <xdr:colOff>114300</xdr:colOff>
      <xdr:row>107</xdr:row>
      <xdr:rowOff>1270</xdr:rowOff>
    </xdr:to>
    <xdr:sp macro="" textlink="">
      <xdr:nvSpPr>
        <xdr:cNvPr id="416" name="楕円 415"/>
        <xdr:cNvSpPr/>
      </xdr:nvSpPr>
      <xdr:spPr>
        <a:xfrm>
          <a:off x="4584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49547</xdr:rowOff>
    </xdr:from>
    <xdr:ext cx="405111" cy="259045"/>
    <xdr:sp macro="" textlink="">
      <xdr:nvSpPr>
        <xdr:cNvPr id="417" name="【港湾・漁港】&#10;有形固定資産減価償却率該当値テキスト"/>
        <xdr:cNvSpPr txBox="1"/>
      </xdr:nvSpPr>
      <xdr:spPr>
        <a:xfrm>
          <a:off x="46736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33020</xdr:rowOff>
    </xdr:from>
    <xdr:to>
      <xdr:col>20</xdr:col>
      <xdr:colOff>38100</xdr:colOff>
      <xdr:row>106</xdr:row>
      <xdr:rowOff>134620</xdr:rowOff>
    </xdr:to>
    <xdr:sp macro="" textlink="">
      <xdr:nvSpPr>
        <xdr:cNvPr id="418" name="楕円 417"/>
        <xdr:cNvSpPr/>
      </xdr:nvSpPr>
      <xdr:spPr>
        <a:xfrm>
          <a:off x="3746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83820</xdr:rowOff>
    </xdr:from>
    <xdr:to>
      <xdr:col>24</xdr:col>
      <xdr:colOff>63500</xdr:colOff>
      <xdr:row>106</xdr:row>
      <xdr:rowOff>121920</xdr:rowOff>
    </xdr:to>
    <xdr:cxnSp macro="">
      <xdr:nvCxnSpPr>
        <xdr:cNvPr id="419" name="直線コネクタ 418"/>
        <xdr:cNvCxnSpPr/>
      </xdr:nvCxnSpPr>
      <xdr:spPr>
        <a:xfrm>
          <a:off x="3797300" y="18257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166370</xdr:rowOff>
    </xdr:from>
    <xdr:to>
      <xdr:col>15</xdr:col>
      <xdr:colOff>101600</xdr:colOff>
      <xdr:row>106</xdr:row>
      <xdr:rowOff>96520</xdr:rowOff>
    </xdr:to>
    <xdr:sp macro="" textlink="">
      <xdr:nvSpPr>
        <xdr:cNvPr id="420" name="楕円 419"/>
        <xdr:cNvSpPr/>
      </xdr:nvSpPr>
      <xdr:spPr>
        <a:xfrm>
          <a:off x="2857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45720</xdr:rowOff>
    </xdr:from>
    <xdr:to>
      <xdr:col>19</xdr:col>
      <xdr:colOff>177800</xdr:colOff>
      <xdr:row>106</xdr:row>
      <xdr:rowOff>83820</xdr:rowOff>
    </xdr:to>
    <xdr:cxnSp macro="">
      <xdr:nvCxnSpPr>
        <xdr:cNvPr id="421" name="直線コネクタ 420"/>
        <xdr:cNvCxnSpPr/>
      </xdr:nvCxnSpPr>
      <xdr:spPr>
        <a:xfrm>
          <a:off x="2908300" y="18219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422" name="楕円 421"/>
        <xdr:cNvSpPr/>
      </xdr:nvSpPr>
      <xdr:spPr>
        <a:xfrm>
          <a:off x="1968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7620</xdr:rowOff>
    </xdr:from>
    <xdr:to>
      <xdr:col>15</xdr:col>
      <xdr:colOff>50800</xdr:colOff>
      <xdr:row>106</xdr:row>
      <xdr:rowOff>45720</xdr:rowOff>
    </xdr:to>
    <xdr:cxnSp macro="">
      <xdr:nvCxnSpPr>
        <xdr:cNvPr id="423" name="直線コネクタ 422"/>
        <xdr:cNvCxnSpPr/>
      </xdr:nvCxnSpPr>
      <xdr:spPr>
        <a:xfrm>
          <a:off x="2019300" y="18181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90170</xdr:rowOff>
    </xdr:from>
    <xdr:to>
      <xdr:col>6</xdr:col>
      <xdr:colOff>38100</xdr:colOff>
      <xdr:row>106</xdr:row>
      <xdr:rowOff>20320</xdr:rowOff>
    </xdr:to>
    <xdr:sp macro="" textlink="">
      <xdr:nvSpPr>
        <xdr:cNvPr id="424" name="楕円 423"/>
        <xdr:cNvSpPr/>
      </xdr:nvSpPr>
      <xdr:spPr>
        <a:xfrm>
          <a:off x="1079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140970</xdr:rowOff>
    </xdr:from>
    <xdr:to>
      <xdr:col>10</xdr:col>
      <xdr:colOff>114300</xdr:colOff>
      <xdr:row>106</xdr:row>
      <xdr:rowOff>7620</xdr:rowOff>
    </xdr:to>
    <xdr:cxnSp macro="">
      <xdr:nvCxnSpPr>
        <xdr:cNvPr id="425" name="直線コネクタ 424"/>
        <xdr:cNvCxnSpPr/>
      </xdr:nvCxnSpPr>
      <xdr:spPr>
        <a:xfrm>
          <a:off x="1130300" y="18143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76852</xdr:rowOff>
    </xdr:from>
    <xdr:ext cx="405111" cy="259045"/>
    <xdr:sp macro="" textlink="">
      <xdr:nvSpPr>
        <xdr:cNvPr id="426" name="n_1aveValue【港湾・漁港】&#10;有形固定資産減価償却率"/>
        <xdr:cNvSpPr txBox="1"/>
      </xdr:nvSpPr>
      <xdr:spPr>
        <a:xfrm>
          <a:off x="35820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67327</xdr:rowOff>
    </xdr:from>
    <xdr:ext cx="405111" cy="259045"/>
    <xdr:sp macro="" textlink="">
      <xdr:nvSpPr>
        <xdr:cNvPr id="427" name="n_2aveValue【港湾・漁港】&#10;有形固定資産減価償却率"/>
        <xdr:cNvSpPr txBox="1"/>
      </xdr:nvSpPr>
      <xdr:spPr>
        <a:xfrm>
          <a:off x="2705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34941</xdr:rowOff>
    </xdr:from>
    <xdr:ext cx="405111" cy="259045"/>
    <xdr:sp macro="" textlink="">
      <xdr:nvSpPr>
        <xdr:cNvPr id="428" name="n_3aveValue【港湾・漁港】&#10;有形固定資産減価償却率"/>
        <xdr:cNvSpPr txBox="1"/>
      </xdr:nvSpPr>
      <xdr:spPr>
        <a:xfrm>
          <a:off x="1816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116222</xdr:rowOff>
    </xdr:from>
    <xdr:ext cx="405111" cy="259045"/>
    <xdr:sp macro="" textlink="">
      <xdr:nvSpPr>
        <xdr:cNvPr id="429" name="n_4aveValue【港湾・漁港】&#10;有形固定資産減価償却率"/>
        <xdr:cNvSpPr txBox="1"/>
      </xdr:nvSpPr>
      <xdr:spPr>
        <a:xfrm>
          <a:off x="927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125747</xdr:rowOff>
    </xdr:from>
    <xdr:ext cx="405111" cy="259045"/>
    <xdr:sp macro="" textlink="">
      <xdr:nvSpPr>
        <xdr:cNvPr id="430" name="n_1mainValue【港湾・漁港】&#10;有形固定資産減価償却率"/>
        <xdr:cNvSpPr txBox="1"/>
      </xdr:nvSpPr>
      <xdr:spPr>
        <a:xfrm>
          <a:off x="35820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87647</xdr:rowOff>
    </xdr:from>
    <xdr:ext cx="405111" cy="259045"/>
    <xdr:sp macro="" textlink="">
      <xdr:nvSpPr>
        <xdr:cNvPr id="431" name="n_2mainValue【港湾・漁港】&#10;有形固定資産減価償却率"/>
        <xdr:cNvSpPr txBox="1"/>
      </xdr:nvSpPr>
      <xdr:spPr>
        <a:xfrm>
          <a:off x="27057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49547</xdr:rowOff>
    </xdr:from>
    <xdr:ext cx="405111" cy="259045"/>
    <xdr:sp macro="" textlink="">
      <xdr:nvSpPr>
        <xdr:cNvPr id="432" name="n_3mainValue【港湾・漁港】&#10;有形固定資産減価償却率"/>
        <xdr:cNvSpPr txBox="1"/>
      </xdr:nvSpPr>
      <xdr:spPr>
        <a:xfrm>
          <a:off x="1816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36847</xdr:rowOff>
    </xdr:from>
    <xdr:ext cx="405111" cy="259045"/>
    <xdr:sp macro="" textlink="">
      <xdr:nvSpPr>
        <xdr:cNvPr id="433" name="n_4mainValue【港湾・漁港】&#10;有形固定資産減価償却率"/>
        <xdr:cNvSpPr txBox="1"/>
      </xdr:nvSpPr>
      <xdr:spPr>
        <a:xfrm>
          <a:off x="927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5" name="テキスト ボックス 444"/>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7" name="テキスト ボックス 446"/>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9" name="テキスト ボックス 448"/>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1" name="テキスト ボックス 450"/>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6322</xdr:rowOff>
    </xdr:from>
    <xdr:to>
      <xdr:col>54</xdr:col>
      <xdr:colOff>189865</xdr:colOff>
      <xdr:row>108</xdr:row>
      <xdr:rowOff>76031</xdr:rowOff>
    </xdr:to>
    <xdr:cxnSp macro="">
      <xdr:nvCxnSpPr>
        <xdr:cNvPr id="455" name="直線コネクタ 454"/>
        <xdr:cNvCxnSpPr/>
      </xdr:nvCxnSpPr>
      <xdr:spPr>
        <a:xfrm flipV="1">
          <a:off x="10476865" y="17322772"/>
          <a:ext cx="0" cy="126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79858</xdr:rowOff>
    </xdr:from>
    <xdr:ext cx="313932" cy="259045"/>
    <xdr:sp macro="" textlink="">
      <xdr:nvSpPr>
        <xdr:cNvPr id="456" name="【港湾・漁港】&#10;一人当たり有形固定資産（償却資産）額最小値テキスト"/>
        <xdr:cNvSpPr txBox="1"/>
      </xdr:nvSpPr>
      <xdr:spPr>
        <a:xfrm>
          <a:off x="10515600" y="1859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76031</xdr:rowOff>
    </xdr:from>
    <xdr:to>
      <xdr:col>55</xdr:col>
      <xdr:colOff>88900</xdr:colOff>
      <xdr:row>108</xdr:row>
      <xdr:rowOff>76031</xdr:rowOff>
    </xdr:to>
    <xdr:cxnSp macro="">
      <xdr:nvCxnSpPr>
        <xdr:cNvPr id="457" name="直線コネクタ 456"/>
        <xdr:cNvCxnSpPr/>
      </xdr:nvCxnSpPr>
      <xdr:spPr>
        <a:xfrm>
          <a:off x="10388600" y="1859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124449</xdr:rowOff>
    </xdr:from>
    <xdr:ext cx="599010" cy="259045"/>
    <xdr:sp macro="" textlink="">
      <xdr:nvSpPr>
        <xdr:cNvPr id="458" name="【港湾・漁港】&#10;一人当たり有形固定資産（償却資産）額最大値テキスト"/>
        <xdr:cNvSpPr txBox="1"/>
      </xdr:nvSpPr>
      <xdr:spPr>
        <a:xfrm>
          <a:off x="10515600" y="1709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6322</xdr:rowOff>
    </xdr:from>
    <xdr:to>
      <xdr:col>55</xdr:col>
      <xdr:colOff>88900</xdr:colOff>
      <xdr:row>101</xdr:row>
      <xdr:rowOff>6322</xdr:rowOff>
    </xdr:to>
    <xdr:cxnSp macro="">
      <xdr:nvCxnSpPr>
        <xdr:cNvPr id="459" name="直線コネクタ 458"/>
        <xdr:cNvCxnSpPr/>
      </xdr:nvCxnSpPr>
      <xdr:spPr>
        <a:xfrm>
          <a:off x="10388600" y="1732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122190</xdr:rowOff>
    </xdr:from>
    <xdr:ext cx="534377" cy="259045"/>
    <xdr:sp macro="" textlink="">
      <xdr:nvSpPr>
        <xdr:cNvPr id="460" name="【港湾・漁港】&#10;一人当たり有形固定資産（償却資産）額平均値テキスト"/>
        <xdr:cNvSpPr txBox="1"/>
      </xdr:nvSpPr>
      <xdr:spPr>
        <a:xfrm>
          <a:off x="10515600" y="18295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99313</xdr:rowOff>
    </xdr:from>
    <xdr:to>
      <xdr:col>55</xdr:col>
      <xdr:colOff>50800</xdr:colOff>
      <xdr:row>108</xdr:row>
      <xdr:rowOff>29463</xdr:rowOff>
    </xdr:to>
    <xdr:sp macro="" textlink="">
      <xdr:nvSpPr>
        <xdr:cNvPr id="461" name="フローチャート: 判断 460"/>
        <xdr:cNvSpPr/>
      </xdr:nvSpPr>
      <xdr:spPr>
        <a:xfrm>
          <a:off x="10426700" y="184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163644</xdr:rowOff>
    </xdr:from>
    <xdr:to>
      <xdr:col>50</xdr:col>
      <xdr:colOff>165100</xdr:colOff>
      <xdr:row>107</xdr:row>
      <xdr:rowOff>93794</xdr:rowOff>
    </xdr:to>
    <xdr:sp macro="" textlink="">
      <xdr:nvSpPr>
        <xdr:cNvPr id="462" name="フローチャート: 判断 461"/>
        <xdr:cNvSpPr/>
      </xdr:nvSpPr>
      <xdr:spPr>
        <a:xfrm>
          <a:off x="9588500" y="1833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100474</xdr:rowOff>
    </xdr:from>
    <xdr:to>
      <xdr:col>46</xdr:col>
      <xdr:colOff>38100</xdr:colOff>
      <xdr:row>108</xdr:row>
      <xdr:rowOff>30624</xdr:rowOff>
    </xdr:to>
    <xdr:sp macro="" textlink="">
      <xdr:nvSpPr>
        <xdr:cNvPr id="463" name="フローチャート: 判断 462"/>
        <xdr:cNvSpPr/>
      </xdr:nvSpPr>
      <xdr:spPr>
        <a:xfrm>
          <a:off x="8699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103192</xdr:rowOff>
    </xdr:from>
    <xdr:to>
      <xdr:col>41</xdr:col>
      <xdr:colOff>101600</xdr:colOff>
      <xdr:row>108</xdr:row>
      <xdr:rowOff>33342</xdr:rowOff>
    </xdr:to>
    <xdr:sp macro="" textlink="">
      <xdr:nvSpPr>
        <xdr:cNvPr id="464" name="フローチャート: 判断 463"/>
        <xdr:cNvSpPr/>
      </xdr:nvSpPr>
      <xdr:spPr>
        <a:xfrm>
          <a:off x="7810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135268</xdr:rowOff>
    </xdr:from>
    <xdr:to>
      <xdr:col>36</xdr:col>
      <xdr:colOff>165100</xdr:colOff>
      <xdr:row>107</xdr:row>
      <xdr:rowOff>65418</xdr:rowOff>
    </xdr:to>
    <xdr:sp macro="" textlink="">
      <xdr:nvSpPr>
        <xdr:cNvPr id="465" name="フローチャート: 判断 464"/>
        <xdr:cNvSpPr/>
      </xdr:nvSpPr>
      <xdr:spPr>
        <a:xfrm>
          <a:off x="6921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170018</xdr:rowOff>
    </xdr:from>
    <xdr:to>
      <xdr:col>55</xdr:col>
      <xdr:colOff>50800</xdr:colOff>
      <xdr:row>108</xdr:row>
      <xdr:rowOff>100168</xdr:rowOff>
    </xdr:to>
    <xdr:sp macro="" textlink="">
      <xdr:nvSpPr>
        <xdr:cNvPr id="471" name="楕円 470"/>
        <xdr:cNvSpPr/>
      </xdr:nvSpPr>
      <xdr:spPr>
        <a:xfrm>
          <a:off x="10426700" y="1851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84945</xdr:rowOff>
    </xdr:from>
    <xdr:ext cx="534377" cy="259045"/>
    <xdr:sp macro="" textlink="">
      <xdr:nvSpPr>
        <xdr:cNvPr id="472" name="【港湾・漁港】&#10;一人当たり有形固定資産（償却資産）額該当値テキスト"/>
        <xdr:cNvSpPr txBox="1"/>
      </xdr:nvSpPr>
      <xdr:spPr>
        <a:xfrm>
          <a:off x="10515600" y="1843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170157</xdr:rowOff>
    </xdr:from>
    <xdr:to>
      <xdr:col>50</xdr:col>
      <xdr:colOff>165100</xdr:colOff>
      <xdr:row>108</xdr:row>
      <xdr:rowOff>100307</xdr:rowOff>
    </xdr:to>
    <xdr:sp macro="" textlink="">
      <xdr:nvSpPr>
        <xdr:cNvPr id="473" name="楕円 472"/>
        <xdr:cNvSpPr/>
      </xdr:nvSpPr>
      <xdr:spPr>
        <a:xfrm>
          <a:off x="9588500" y="185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49368</xdr:rowOff>
    </xdr:from>
    <xdr:to>
      <xdr:col>55</xdr:col>
      <xdr:colOff>0</xdr:colOff>
      <xdr:row>108</xdr:row>
      <xdr:rowOff>49507</xdr:rowOff>
    </xdr:to>
    <xdr:cxnSp macro="">
      <xdr:nvCxnSpPr>
        <xdr:cNvPr id="474" name="直線コネクタ 473"/>
        <xdr:cNvCxnSpPr/>
      </xdr:nvCxnSpPr>
      <xdr:spPr>
        <a:xfrm flipV="1">
          <a:off x="9639300" y="18565968"/>
          <a:ext cx="8382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170236</xdr:rowOff>
    </xdr:from>
    <xdr:to>
      <xdr:col>46</xdr:col>
      <xdr:colOff>38100</xdr:colOff>
      <xdr:row>108</xdr:row>
      <xdr:rowOff>100386</xdr:rowOff>
    </xdr:to>
    <xdr:sp macro="" textlink="">
      <xdr:nvSpPr>
        <xdr:cNvPr id="475" name="楕円 474"/>
        <xdr:cNvSpPr/>
      </xdr:nvSpPr>
      <xdr:spPr>
        <a:xfrm>
          <a:off x="8699500" y="185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49507</xdr:rowOff>
    </xdr:from>
    <xdr:to>
      <xdr:col>50</xdr:col>
      <xdr:colOff>114300</xdr:colOff>
      <xdr:row>108</xdr:row>
      <xdr:rowOff>49586</xdr:rowOff>
    </xdr:to>
    <xdr:cxnSp macro="">
      <xdr:nvCxnSpPr>
        <xdr:cNvPr id="476" name="直線コネクタ 475"/>
        <xdr:cNvCxnSpPr/>
      </xdr:nvCxnSpPr>
      <xdr:spPr>
        <a:xfrm flipV="1">
          <a:off x="8750300" y="18566107"/>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170326</xdr:rowOff>
    </xdr:from>
    <xdr:to>
      <xdr:col>41</xdr:col>
      <xdr:colOff>101600</xdr:colOff>
      <xdr:row>108</xdr:row>
      <xdr:rowOff>100476</xdr:rowOff>
    </xdr:to>
    <xdr:sp macro="" textlink="">
      <xdr:nvSpPr>
        <xdr:cNvPr id="477" name="楕円 476"/>
        <xdr:cNvSpPr/>
      </xdr:nvSpPr>
      <xdr:spPr>
        <a:xfrm>
          <a:off x="7810500" y="185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49586</xdr:rowOff>
    </xdr:from>
    <xdr:to>
      <xdr:col>45</xdr:col>
      <xdr:colOff>177800</xdr:colOff>
      <xdr:row>108</xdr:row>
      <xdr:rowOff>49676</xdr:rowOff>
    </xdr:to>
    <xdr:cxnSp macro="">
      <xdr:nvCxnSpPr>
        <xdr:cNvPr id="478" name="直線コネクタ 477"/>
        <xdr:cNvCxnSpPr/>
      </xdr:nvCxnSpPr>
      <xdr:spPr>
        <a:xfrm flipV="1">
          <a:off x="7861300" y="18566186"/>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170352</xdr:rowOff>
    </xdr:from>
    <xdr:to>
      <xdr:col>36</xdr:col>
      <xdr:colOff>165100</xdr:colOff>
      <xdr:row>108</xdr:row>
      <xdr:rowOff>100502</xdr:rowOff>
    </xdr:to>
    <xdr:sp macro="" textlink="">
      <xdr:nvSpPr>
        <xdr:cNvPr id="479" name="楕円 478"/>
        <xdr:cNvSpPr/>
      </xdr:nvSpPr>
      <xdr:spPr>
        <a:xfrm>
          <a:off x="6921500" y="1851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49676</xdr:rowOff>
    </xdr:from>
    <xdr:to>
      <xdr:col>41</xdr:col>
      <xdr:colOff>50800</xdr:colOff>
      <xdr:row>108</xdr:row>
      <xdr:rowOff>49702</xdr:rowOff>
    </xdr:to>
    <xdr:cxnSp macro="">
      <xdr:nvCxnSpPr>
        <xdr:cNvPr id="480" name="直線コネクタ 479"/>
        <xdr:cNvCxnSpPr/>
      </xdr:nvCxnSpPr>
      <xdr:spPr>
        <a:xfrm flipV="1">
          <a:off x="6972300" y="18566276"/>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110321</xdr:rowOff>
    </xdr:from>
    <xdr:ext cx="534377" cy="259045"/>
    <xdr:sp macro="" textlink="">
      <xdr:nvSpPr>
        <xdr:cNvPr id="481" name="n_1aveValue【港湾・漁港】&#10;一人当たり有形固定資産（償却資産）額"/>
        <xdr:cNvSpPr txBox="1"/>
      </xdr:nvSpPr>
      <xdr:spPr>
        <a:xfrm>
          <a:off x="9359411" y="1811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47151</xdr:rowOff>
    </xdr:from>
    <xdr:ext cx="534377" cy="259045"/>
    <xdr:sp macro="" textlink="">
      <xdr:nvSpPr>
        <xdr:cNvPr id="482" name="n_2aveValue【港湾・漁港】&#10;一人当たり有形固定資産（償却資産）額"/>
        <xdr:cNvSpPr txBox="1"/>
      </xdr:nvSpPr>
      <xdr:spPr>
        <a:xfrm>
          <a:off x="8483111" y="1822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49869</xdr:rowOff>
    </xdr:from>
    <xdr:ext cx="534377" cy="259045"/>
    <xdr:sp macro="" textlink="">
      <xdr:nvSpPr>
        <xdr:cNvPr id="483" name="n_3aveValue【港湾・漁港】&#10;一人当たり有形固定資産（償却資産）額"/>
        <xdr:cNvSpPr txBox="1"/>
      </xdr:nvSpPr>
      <xdr:spPr>
        <a:xfrm>
          <a:off x="7594111" y="182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81945</xdr:rowOff>
    </xdr:from>
    <xdr:ext cx="599010" cy="259045"/>
    <xdr:sp macro="" textlink="">
      <xdr:nvSpPr>
        <xdr:cNvPr id="484" name="n_4aveValue【港湾・漁港】&#10;一人当たり有形固定資産（償却資産）額"/>
        <xdr:cNvSpPr txBox="1"/>
      </xdr:nvSpPr>
      <xdr:spPr>
        <a:xfrm>
          <a:off x="6672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91434</xdr:rowOff>
    </xdr:from>
    <xdr:ext cx="534377" cy="259045"/>
    <xdr:sp macro="" textlink="">
      <xdr:nvSpPr>
        <xdr:cNvPr id="485" name="n_1mainValue【港湾・漁港】&#10;一人当たり有形固定資産（償却資産）額"/>
        <xdr:cNvSpPr txBox="1"/>
      </xdr:nvSpPr>
      <xdr:spPr>
        <a:xfrm>
          <a:off x="9359411" y="1860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91513</xdr:rowOff>
    </xdr:from>
    <xdr:ext cx="534377" cy="259045"/>
    <xdr:sp macro="" textlink="">
      <xdr:nvSpPr>
        <xdr:cNvPr id="486" name="n_2mainValue【港湾・漁港】&#10;一人当たり有形固定資産（償却資産）額"/>
        <xdr:cNvSpPr txBox="1"/>
      </xdr:nvSpPr>
      <xdr:spPr>
        <a:xfrm>
          <a:off x="8483111" y="186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91603</xdr:rowOff>
    </xdr:from>
    <xdr:ext cx="534377" cy="259045"/>
    <xdr:sp macro="" textlink="">
      <xdr:nvSpPr>
        <xdr:cNvPr id="487" name="n_3mainValue【港湾・漁港】&#10;一人当たり有形固定資産（償却資産）額"/>
        <xdr:cNvSpPr txBox="1"/>
      </xdr:nvSpPr>
      <xdr:spPr>
        <a:xfrm>
          <a:off x="7594111" y="186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91629</xdr:rowOff>
    </xdr:from>
    <xdr:ext cx="534377" cy="259045"/>
    <xdr:sp macro="" textlink="">
      <xdr:nvSpPr>
        <xdr:cNvPr id="488" name="n_4mainValue【港湾・漁港】&#10;一人当たり有形固定資産（償却資産）額"/>
        <xdr:cNvSpPr txBox="1"/>
      </xdr:nvSpPr>
      <xdr:spPr>
        <a:xfrm>
          <a:off x="6705111" y="1860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0" name="直線コネクタ 49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1" name="テキスト ボックス 500"/>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2" name="直線コネクタ 50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3" name="テキスト ボックス 50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4" name="直線コネクタ 50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5" name="テキスト ボックス 50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6" name="直線コネクタ 50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7" name="テキスト ボックス 50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9" name="テキスト ボックス 50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511" name="直線コネクタ 510"/>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512"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513" name="直線コネクタ 512"/>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14"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15" name="直線コネクタ 51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516" name="【認定こども園・幼稚園・保育所】&#10;有形固定資産減価償却率平均値テキスト"/>
        <xdr:cNvSpPr txBox="1"/>
      </xdr:nvSpPr>
      <xdr:spPr>
        <a:xfrm>
          <a:off x="16357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517" name="フローチャート: 判断 516"/>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518" name="フローチャート: 判断 517"/>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519" name="フローチャート: 判断 518"/>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520" name="フローチャート: 判断 519"/>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521" name="フローチャート: 判断 520"/>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109982</xdr:rowOff>
    </xdr:from>
    <xdr:to>
      <xdr:col>85</xdr:col>
      <xdr:colOff>177800</xdr:colOff>
      <xdr:row>39</xdr:row>
      <xdr:rowOff>40132</xdr:rowOff>
    </xdr:to>
    <xdr:sp macro="" textlink="">
      <xdr:nvSpPr>
        <xdr:cNvPr id="527" name="楕円 526"/>
        <xdr:cNvSpPr/>
      </xdr:nvSpPr>
      <xdr:spPr>
        <a:xfrm>
          <a:off x="162687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88409</xdr:rowOff>
    </xdr:from>
    <xdr:ext cx="405111" cy="259045"/>
    <xdr:sp macro="" textlink="">
      <xdr:nvSpPr>
        <xdr:cNvPr id="528" name="【認定こども園・幼稚園・保育所】&#10;有形固定資産減価償却率該当値テキスト"/>
        <xdr:cNvSpPr txBox="1"/>
      </xdr:nvSpPr>
      <xdr:spPr>
        <a:xfrm>
          <a:off x="16357600" y="660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66548</xdr:rowOff>
    </xdr:from>
    <xdr:to>
      <xdr:col>81</xdr:col>
      <xdr:colOff>101600</xdr:colOff>
      <xdr:row>38</xdr:row>
      <xdr:rowOff>168148</xdr:rowOff>
    </xdr:to>
    <xdr:sp macro="" textlink="">
      <xdr:nvSpPr>
        <xdr:cNvPr id="529" name="楕円 528"/>
        <xdr:cNvSpPr/>
      </xdr:nvSpPr>
      <xdr:spPr>
        <a:xfrm>
          <a:off x="15430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117348</xdr:rowOff>
    </xdr:from>
    <xdr:to>
      <xdr:col>85</xdr:col>
      <xdr:colOff>127000</xdr:colOff>
      <xdr:row>38</xdr:row>
      <xdr:rowOff>160782</xdr:rowOff>
    </xdr:to>
    <xdr:cxnSp macro="">
      <xdr:nvCxnSpPr>
        <xdr:cNvPr id="530" name="直線コネクタ 529"/>
        <xdr:cNvCxnSpPr/>
      </xdr:nvCxnSpPr>
      <xdr:spPr>
        <a:xfrm>
          <a:off x="15481300" y="663244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34544</xdr:rowOff>
    </xdr:from>
    <xdr:to>
      <xdr:col>76</xdr:col>
      <xdr:colOff>165100</xdr:colOff>
      <xdr:row>38</xdr:row>
      <xdr:rowOff>136144</xdr:rowOff>
    </xdr:to>
    <xdr:sp macro="" textlink="">
      <xdr:nvSpPr>
        <xdr:cNvPr id="531" name="楕円 530"/>
        <xdr:cNvSpPr/>
      </xdr:nvSpPr>
      <xdr:spPr>
        <a:xfrm>
          <a:off x="14541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85344</xdr:rowOff>
    </xdr:from>
    <xdr:to>
      <xdr:col>81</xdr:col>
      <xdr:colOff>50800</xdr:colOff>
      <xdr:row>38</xdr:row>
      <xdr:rowOff>117348</xdr:rowOff>
    </xdr:to>
    <xdr:cxnSp macro="">
      <xdr:nvCxnSpPr>
        <xdr:cNvPr id="532" name="直線コネクタ 531"/>
        <xdr:cNvCxnSpPr/>
      </xdr:nvCxnSpPr>
      <xdr:spPr>
        <a:xfrm>
          <a:off x="14592300" y="66004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157988</xdr:rowOff>
    </xdr:from>
    <xdr:to>
      <xdr:col>72</xdr:col>
      <xdr:colOff>38100</xdr:colOff>
      <xdr:row>38</xdr:row>
      <xdr:rowOff>88138</xdr:rowOff>
    </xdr:to>
    <xdr:sp macro="" textlink="">
      <xdr:nvSpPr>
        <xdr:cNvPr id="533" name="楕円 532"/>
        <xdr:cNvSpPr/>
      </xdr:nvSpPr>
      <xdr:spPr>
        <a:xfrm>
          <a:off x="13652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37338</xdr:rowOff>
    </xdr:from>
    <xdr:to>
      <xdr:col>76</xdr:col>
      <xdr:colOff>114300</xdr:colOff>
      <xdr:row>38</xdr:row>
      <xdr:rowOff>85344</xdr:rowOff>
    </xdr:to>
    <xdr:cxnSp macro="">
      <xdr:nvCxnSpPr>
        <xdr:cNvPr id="534" name="直線コネクタ 533"/>
        <xdr:cNvCxnSpPr/>
      </xdr:nvCxnSpPr>
      <xdr:spPr>
        <a:xfrm>
          <a:off x="13703300" y="655243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112268</xdr:rowOff>
    </xdr:from>
    <xdr:to>
      <xdr:col>67</xdr:col>
      <xdr:colOff>101600</xdr:colOff>
      <xdr:row>38</xdr:row>
      <xdr:rowOff>42418</xdr:rowOff>
    </xdr:to>
    <xdr:sp macro="" textlink="">
      <xdr:nvSpPr>
        <xdr:cNvPr id="535" name="楕円 534"/>
        <xdr:cNvSpPr/>
      </xdr:nvSpPr>
      <xdr:spPr>
        <a:xfrm>
          <a:off x="127635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163068</xdr:rowOff>
    </xdr:from>
    <xdr:to>
      <xdr:col>71</xdr:col>
      <xdr:colOff>177800</xdr:colOff>
      <xdr:row>38</xdr:row>
      <xdr:rowOff>37338</xdr:rowOff>
    </xdr:to>
    <xdr:cxnSp macro="">
      <xdr:nvCxnSpPr>
        <xdr:cNvPr id="536" name="直線コネクタ 535"/>
        <xdr:cNvCxnSpPr/>
      </xdr:nvCxnSpPr>
      <xdr:spPr>
        <a:xfrm>
          <a:off x="12814300" y="650671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134383</xdr:rowOff>
    </xdr:from>
    <xdr:ext cx="405111" cy="259045"/>
    <xdr:sp macro="" textlink="">
      <xdr:nvSpPr>
        <xdr:cNvPr id="537" name="n_1aveValue【認定こども園・幼稚園・保育所】&#10;有形固定資産減価償却率"/>
        <xdr:cNvSpPr txBox="1"/>
      </xdr:nvSpPr>
      <xdr:spPr>
        <a:xfrm>
          <a:off x="152660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150385</xdr:rowOff>
    </xdr:from>
    <xdr:ext cx="405111" cy="259045"/>
    <xdr:sp macro="" textlink="">
      <xdr:nvSpPr>
        <xdr:cNvPr id="538" name="n_2aveValue【認定こども園・幼稚園・保育所】&#10;有形固定資産減価償却率"/>
        <xdr:cNvSpPr txBox="1"/>
      </xdr:nvSpPr>
      <xdr:spPr>
        <a:xfrm>
          <a:off x="14389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539" name="n_3aveValue【認定こども園・幼稚園・保育所】&#10;有形固定資産減価償却率"/>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540" name="n_4aveValue【認定こども園・幼稚園・保育所】&#10;有形固定資産減価償却率"/>
        <xdr:cNvSpPr txBox="1"/>
      </xdr:nvSpPr>
      <xdr:spPr>
        <a:xfrm>
          <a:off x="12611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159275</xdr:rowOff>
    </xdr:from>
    <xdr:ext cx="405111" cy="259045"/>
    <xdr:sp macro="" textlink="">
      <xdr:nvSpPr>
        <xdr:cNvPr id="541" name="n_1mainValue【認定こども園・幼稚園・保育所】&#10;有形固定資産減価償却率"/>
        <xdr:cNvSpPr txBox="1"/>
      </xdr:nvSpPr>
      <xdr:spPr>
        <a:xfrm>
          <a:off x="15266044" y="667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127271</xdr:rowOff>
    </xdr:from>
    <xdr:ext cx="405111" cy="259045"/>
    <xdr:sp macro="" textlink="">
      <xdr:nvSpPr>
        <xdr:cNvPr id="542" name="n_2mainValue【認定こども園・幼稚園・保育所】&#10;有形固定資産減価償却率"/>
        <xdr:cNvSpPr txBox="1"/>
      </xdr:nvSpPr>
      <xdr:spPr>
        <a:xfrm>
          <a:off x="143897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79265</xdr:rowOff>
    </xdr:from>
    <xdr:ext cx="405111" cy="259045"/>
    <xdr:sp macro="" textlink="">
      <xdr:nvSpPr>
        <xdr:cNvPr id="543" name="n_3mainValue【認定こども園・幼稚園・保育所】&#10;有形固定資産減価償却率"/>
        <xdr:cNvSpPr txBox="1"/>
      </xdr:nvSpPr>
      <xdr:spPr>
        <a:xfrm>
          <a:off x="13500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33545</xdr:rowOff>
    </xdr:from>
    <xdr:ext cx="405111" cy="259045"/>
    <xdr:sp macro="" textlink="">
      <xdr:nvSpPr>
        <xdr:cNvPr id="544" name="n_4mainValue【認定こども園・幼稚園・保育所】&#10;有形固定資産減価償却率"/>
        <xdr:cNvSpPr txBox="1"/>
      </xdr:nvSpPr>
      <xdr:spPr>
        <a:xfrm>
          <a:off x="12611744" y="654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6" name="テキスト ボックス 5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8" name="テキスト ボックス 5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0" name="テキスト ボックス 5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2" name="テキスト ボックス 5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4" name="テキスト ボックス 5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568" name="直線コネクタ 567"/>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69"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70" name="直線コネクタ 569"/>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571" name="【認定こども園・幼稚園・保育所】&#10;一人当たり面積最大値テキスト"/>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572" name="直線コネクタ 571"/>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573" name="【認定こども園・幼稚園・保育所】&#10;一人当たり面積平均値テキスト"/>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74" name="フローチャート: 判断 573"/>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575" name="フローチャート: 判断 574"/>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576" name="フローチャート: 判断 575"/>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577" name="フローチャート: 判断 576"/>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78" name="フローチャート: 判断 577"/>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63500</xdr:rowOff>
    </xdr:from>
    <xdr:to>
      <xdr:col>116</xdr:col>
      <xdr:colOff>114300</xdr:colOff>
      <xdr:row>38</xdr:row>
      <xdr:rowOff>165100</xdr:rowOff>
    </xdr:to>
    <xdr:sp macro="" textlink="">
      <xdr:nvSpPr>
        <xdr:cNvPr id="584" name="楕円 583"/>
        <xdr:cNvSpPr/>
      </xdr:nvSpPr>
      <xdr:spPr>
        <a:xfrm>
          <a:off x="22110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86377</xdr:rowOff>
    </xdr:from>
    <xdr:ext cx="469744" cy="259045"/>
    <xdr:sp macro="" textlink="">
      <xdr:nvSpPr>
        <xdr:cNvPr id="585" name="【認定こども園・幼稚園・保育所】&#10;一人当たり面積該当値テキスト"/>
        <xdr:cNvSpPr txBox="1"/>
      </xdr:nvSpPr>
      <xdr:spPr>
        <a:xfrm>
          <a:off x="221996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67310</xdr:rowOff>
    </xdr:from>
    <xdr:to>
      <xdr:col>112</xdr:col>
      <xdr:colOff>38100</xdr:colOff>
      <xdr:row>38</xdr:row>
      <xdr:rowOff>168910</xdr:rowOff>
    </xdr:to>
    <xdr:sp macro="" textlink="">
      <xdr:nvSpPr>
        <xdr:cNvPr id="586" name="楕円 585"/>
        <xdr:cNvSpPr/>
      </xdr:nvSpPr>
      <xdr:spPr>
        <a:xfrm>
          <a:off x="21272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114300</xdr:rowOff>
    </xdr:from>
    <xdr:to>
      <xdr:col>116</xdr:col>
      <xdr:colOff>63500</xdr:colOff>
      <xdr:row>38</xdr:row>
      <xdr:rowOff>118110</xdr:rowOff>
    </xdr:to>
    <xdr:cxnSp macro="">
      <xdr:nvCxnSpPr>
        <xdr:cNvPr id="587" name="直線コネクタ 586"/>
        <xdr:cNvCxnSpPr/>
      </xdr:nvCxnSpPr>
      <xdr:spPr>
        <a:xfrm flipV="1">
          <a:off x="21323300" y="66294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67310</xdr:rowOff>
    </xdr:from>
    <xdr:to>
      <xdr:col>107</xdr:col>
      <xdr:colOff>101600</xdr:colOff>
      <xdr:row>38</xdr:row>
      <xdr:rowOff>168910</xdr:rowOff>
    </xdr:to>
    <xdr:sp macro="" textlink="">
      <xdr:nvSpPr>
        <xdr:cNvPr id="588" name="楕円 587"/>
        <xdr:cNvSpPr/>
      </xdr:nvSpPr>
      <xdr:spPr>
        <a:xfrm>
          <a:off x="20383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118110</xdr:rowOff>
    </xdr:from>
    <xdr:to>
      <xdr:col>111</xdr:col>
      <xdr:colOff>177800</xdr:colOff>
      <xdr:row>38</xdr:row>
      <xdr:rowOff>118110</xdr:rowOff>
    </xdr:to>
    <xdr:cxnSp macro="">
      <xdr:nvCxnSpPr>
        <xdr:cNvPr id="589" name="直線コネクタ 588"/>
        <xdr:cNvCxnSpPr/>
      </xdr:nvCxnSpPr>
      <xdr:spPr>
        <a:xfrm>
          <a:off x="20434300" y="6633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71120</xdr:rowOff>
    </xdr:from>
    <xdr:to>
      <xdr:col>102</xdr:col>
      <xdr:colOff>165100</xdr:colOff>
      <xdr:row>39</xdr:row>
      <xdr:rowOff>1270</xdr:rowOff>
    </xdr:to>
    <xdr:sp macro="" textlink="">
      <xdr:nvSpPr>
        <xdr:cNvPr id="590" name="楕円 589"/>
        <xdr:cNvSpPr/>
      </xdr:nvSpPr>
      <xdr:spPr>
        <a:xfrm>
          <a:off x="19494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118110</xdr:rowOff>
    </xdr:from>
    <xdr:to>
      <xdr:col>107</xdr:col>
      <xdr:colOff>50800</xdr:colOff>
      <xdr:row>38</xdr:row>
      <xdr:rowOff>121920</xdr:rowOff>
    </xdr:to>
    <xdr:cxnSp macro="">
      <xdr:nvCxnSpPr>
        <xdr:cNvPr id="591" name="直線コネクタ 590"/>
        <xdr:cNvCxnSpPr/>
      </xdr:nvCxnSpPr>
      <xdr:spPr>
        <a:xfrm flipV="1">
          <a:off x="19545300" y="6633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71120</xdr:rowOff>
    </xdr:from>
    <xdr:to>
      <xdr:col>98</xdr:col>
      <xdr:colOff>38100</xdr:colOff>
      <xdr:row>39</xdr:row>
      <xdr:rowOff>1270</xdr:rowOff>
    </xdr:to>
    <xdr:sp macro="" textlink="">
      <xdr:nvSpPr>
        <xdr:cNvPr id="592" name="楕円 591"/>
        <xdr:cNvSpPr/>
      </xdr:nvSpPr>
      <xdr:spPr>
        <a:xfrm>
          <a:off x="18605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121920</xdr:rowOff>
    </xdr:from>
    <xdr:to>
      <xdr:col>102</xdr:col>
      <xdr:colOff>114300</xdr:colOff>
      <xdr:row>38</xdr:row>
      <xdr:rowOff>121920</xdr:rowOff>
    </xdr:to>
    <xdr:cxnSp macro="">
      <xdr:nvCxnSpPr>
        <xdr:cNvPr id="593" name="直線コネクタ 592"/>
        <xdr:cNvCxnSpPr/>
      </xdr:nvCxnSpPr>
      <xdr:spPr>
        <a:xfrm>
          <a:off x="18656300" y="663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133367</xdr:rowOff>
    </xdr:from>
    <xdr:ext cx="469744" cy="259045"/>
    <xdr:sp macro="" textlink="">
      <xdr:nvSpPr>
        <xdr:cNvPr id="594" name="n_1aveValue【認定こども園・幼稚園・保育所】&#10;一人当たり面積"/>
        <xdr:cNvSpPr txBox="1"/>
      </xdr:nvSpPr>
      <xdr:spPr>
        <a:xfrm>
          <a:off x="21075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595" name="n_2aveValue【認定こども園・幼稚園・保育所】&#10;一人当たり面積"/>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133367</xdr:rowOff>
    </xdr:from>
    <xdr:ext cx="469744" cy="259045"/>
    <xdr:sp macro="" textlink="">
      <xdr:nvSpPr>
        <xdr:cNvPr id="596" name="n_3aveValue【認定こども園・幼稚園・保育所】&#10;一人当たり面積"/>
        <xdr:cNvSpPr txBox="1"/>
      </xdr:nvSpPr>
      <xdr:spPr>
        <a:xfrm>
          <a:off x="19310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99077</xdr:rowOff>
    </xdr:from>
    <xdr:ext cx="469744" cy="259045"/>
    <xdr:sp macro="" textlink="">
      <xdr:nvSpPr>
        <xdr:cNvPr id="597" name="n_4aveValue【認定こども園・幼稚園・保育所】&#10;一人当たり面積"/>
        <xdr:cNvSpPr txBox="1"/>
      </xdr:nvSpPr>
      <xdr:spPr>
        <a:xfrm>
          <a:off x="18421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13987</xdr:rowOff>
    </xdr:from>
    <xdr:ext cx="469744" cy="259045"/>
    <xdr:sp macro="" textlink="">
      <xdr:nvSpPr>
        <xdr:cNvPr id="598" name="n_1mainValue【認定こども園・幼稚園・保育所】&#10;一人当たり面積"/>
        <xdr:cNvSpPr txBox="1"/>
      </xdr:nvSpPr>
      <xdr:spPr>
        <a:xfrm>
          <a:off x="210757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13987</xdr:rowOff>
    </xdr:from>
    <xdr:ext cx="469744" cy="259045"/>
    <xdr:sp macro="" textlink="">
      <xdr:nvSpPr>
        <xdr:cNvPr id="599" name="n_2mainValue【認定こども園・幼稚園・保育所】&#10;一人当たり面積"/>
        <xdr:cNvSpPr txBox="1"/>
      </xdr:nvSpPr>
      <xdr:spPr>
        <a:xfrm>
          <a:off x="201994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17797</xdr:rowOff>
    </xdr:from>
    <xdr:ext cx="469744" cy="259045"/>
    <xdr:sp macro="" textlink="">
      <xdr:nvSpPr>
        <xdr:cNvPr id="600" name="n_3mainValue【認定こども園・幼稚園・保育所】&#10;一人当たり面積"/>
        <xdr:cNvSpPr txBox="1"/>
      </xdr:nvSpPr>
      <xdr:spPr>
        <a:xfrm>
          <a:off x="19310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17797</xdr:rowOff>
    </xdr:from>
    <xdr:ext cx="469744" cy="259045"/>
    <xdr:sp macro="" textlink="">
      <xdr:nvSpPr>
        <xdr:cNvPr id="601" name="n_4mainValue【認定こども園・幼稚園・保育所】&#10;一人当たり面積"/>
        <xdr:cNvSpPr txBox="1"/>
      </xdr:nvSpPr>
      <xdr:spPr>
        <a:xfrm>
          <a:off x="18421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4" name="テキスト ボックス 6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4" name="テキスト ボックス 6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628" name="直線コネクタ 627"/>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629" name="【学校施設】&#10;有形固定資産減価償却率最小値テキスト"/>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630" name="直線コネクタ 629"/>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631" name="【学校施設】&#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632" name="直線コネクタ 63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24328</xdr:rowOff>
    </xdr:from>
    <xdr:ext cx="405111" cy="259045"/>
    <xdr:sp macro="" textlink="">
      <xdr:nvSpPr>
        <xdr:cNvPr id="633" name="【学校施設】&#10;有形固定資産減価償却率平均値テキスト"/>
        <xdr:cNvSpPr txBox="1"/>
      </xdr:nvSpPr>
      <xdr:spPr>
        <a:xfrm>
          <a:off x="16357600" y="101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634" name="フローチャート: 判断 633"/>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35" name="フローチャート: 判断 634"/>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36" name="フローチャート: 判断 635"/>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37" name="フローチャート: 判断 636"/>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38" name="フローチャート: 判断 637"/>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11249</xdr:rowOff>
    </xdr:from>
    <xdr:to>
      <xdr:col>85</xdr:col>
      <xdr:colOff>177800</xdr:colOff>
      <xdr:row>62</xdr:row>
      <xdr:rowOff>112849</xdr:rowOff>
    </xdr:to>
    <xdr:sp macro="" textlink="">
      <xdr:nvSpPr>
        <xdr:cNvPr id="644" name="楕円 643"/>
        <xdr:cNvSpPr/>
      </xdr:nvSpPr>
      <xdr:spPr>
        <a:xfrm>
          <a:off x="162687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161126</xdr:rowOff>
    </xdr:from>
    <xdr:ext cx="405111" cy="259045"/>
    <xdr:sp macro="" textlink="">
      <xdr:nvSpPr>
        <xdr:cNvPr id="645" name="【学校施設】&#10;有形固定資産減価償却率該当値テキスト"/>
        <xdr:cNvSpPr txBox="1"/>
      </xdr:nvSpPr>
      <xdr:spPr>
        <a:xfrm>
          <a:off x="16357600"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130447</xdr:rowOff>
    </xdr:from>
    <xdr:to>
      <xdr:col>81</xdr:col>
      <xdr:colOff>101600</xdr:colOff>
      <xdr:row>62</xdr:row>
      <xdr:rowOff>60597</xdr:rowOff>
    </xdr:to>
    <xdr:sp macro="" textlink="">
      <xdr:nvSpPr>
        <xdr:cNvPr id="646" name="楕円 645"/>
        <xdr:cNvSpPr/>
      </xdr:nvSpPr>
      <xdr:spPr>
        <a:xfrm>
          <a:off x="15430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9797</xdr:rowOff>
    </xdr:from>
    <xdr:to>
      <xdr:col>85</xdr:col>
      <xdr:colOff>127000</xdr:colOff>
      <xdr:row>62</xdr:row>
      <xdr:rowOff>62049</xdr:rowOff>
    </xdr:to>
    <xdr:cxnSp macro="">
      <xdr:nvCxnSpPr>
        <xdr:cNvPr id="647" name="直線コネクタ 646"/>
        <xdr:cNvCxnSpPr/>
      </xdr:nvCxnSpPr>
      <xdr:spPr>
        <a:xfrm>
          <a:off x="15481300" y="1063969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648" name="楕円 647"/>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122465</xdr:rowOff>
    </xdr:from>
    <xdr:to>
      <xdr:col>81</xdr:col>
      <xdr:colOff>50800</xdr:colOff>
      <xdr:row>62</xdr:row>
      <xdr:rowOff>9797</xdr:rowOff>
    </xdr:to>
    <xdr:cxnSp macro="">
      <xdr:nvCxnSpPr>
        <xdr:cNvPr id="649" name="直線コネクタ 648"/>
        <xdr:cNvCxnSpPr/>
      </xdr:nvCxnSpPr>
      <xdr:spPr>
        <a:xfrm>
          <a:off x="14592300" y="1058091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19413</xdr:rowOff>
    </xdr:from>
    <xdr:to>
      <xdr:col>72</xdr:col>
      <xdr:colOff>38100</xdr:colOff>
      <xdr:row>61</xdr:row>
      <xdr:rowOff>121013</xdr:rowOff>
    </xdr:to>
    <xdr:sp macro="" textlink="">
      <xdr:nvSpPr>
        <xdr:cNvPr id="650" name="楕円 649"/>
        <xdr:cNvSpPr/>
      </xdr:nvSpPr>
      <xdr:spPr>
        <a:xfrm>
          <a:off x="13652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70213</xdr:rowOff>
    </xdr:from>
    <xdr:to>
      <xdr:col>76</xdr:col>
      <xdr:colOff>114300</xdr:colOff>
      <xdr:row>61</xdr:row>
      <xdr:rowOff>122465</xdr:rowOff>
    </xdr:to>
    <xdr:cxnSp macro="">
      <xdr:nvCxnSpPr>
        <xdr:cNvPr id="651" name="直線コネクタ 650"/>
        <xdr:cNvCxnSpPr/>
      </xdr:nvCxnSpPr>
      <xdr:spPr>
        <a:xfrm>
          <a:off x="13703300" y="10528663"/>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161472</xdr:rowOff>
    </xdr:from>
    <xdr:to>
      <xdr:col>67</xdr:col>
      <xdr:colOff>101600</xdr:colOff>
      <xdr:row>61</xdr:row>
      <xdr:rowOff>91622</xdr:rowOff>
    </xdr:to>
    <xdr:sp macro="" textlink="">
      <xdr:nvSpPr>
        <xdr:cNvPr id="652" name="楕円 651"/>
        <xdr:cNvSpPr/>
      </xdr:nvSpPr>
      <xdr:spPr>
        <a:xfrm>
          <a:off x="12763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40822</xdr:rowOff>
    </xdr:from>
    <xdr:to>
      <xdr:col>71</xdr:col>
      <xdr:colOff>177800</xdr:colOff>
      <xdr:row>61</xdr:row>
      <xdr:rowOff>70213</xdr:rowOff>
    </xdr:to>
    <xdr:cxnSp macro="">
      <xdr:nvCxnSpPr>
        <xdr:cNvPr id="653" name="直線コネクタ 652"/>
        <xdr:cNvCxnSpPr/>
      </xdr:nvCxnSpPr>
      <xdr:spPr>
        <a:xfrm>
          <a:off x="12814300" y="104992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654" name="n_1aveValue【学校施設】&#10;有形固定資産減価償却率"/>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55"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56" name="n_3aveValue【学校施設】&#10;有形固定資産減価償却率"/>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57" name="n_4aveValue【学校施設】&#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51724</xdr:rowOff>
    </xdr:from>
    <xdr:ext cx="405111" cy="259045"/>
    <xdr:sp macro="" textlink="">
      <xdr:nvSpPr>
        <xdr:cNvPr id="658" name="n_1mainValue【学校施設】&#10;有形固定資産減価償却率"/>
        <xdr:cNvSpPr txBox="1"/>
      </xdr:nvSpPr>
      <xdr:spPr>
        <a:xfrm>
          <a:off x="152660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659" name="n_2mainValue【学校施設】&#10;有形固定資産減価償却率"/>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112140</xdr:rowOff>
    </xdr:from>
    <xdr:ext cx="405111" cy="259045"/>
    <xdr:sp macro="" textlink="">
      <xdr:nvSpPr>
        <xdr:cNvPr id="660" name="n_3mainValue【学校施設】&#10;有形固定資産減価償却率"/>
        <xdr:cNvSpPr txBox="1"/>
      </xdr:nvSpPr>
      <xdr:spPr>
        <a:xfrm>
          <a:off x="13500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82749</xdr:rowOff>
    </xdr:from>
    <xdr:ext cx="405111" cy="259045"/>
    <xdr:sp macro="" textlink="">
      <xdr:nvSpPr>
        <xdr:cNvPr id="661" name="n_4mainValue【学校施設】&#10;有形固定資産減価償却率"/>
        <xdr:cNvSpPr txBox="1"/>
      </xdr:nvSpPr>
      <xdr:spPr>
        <a:xfrm>
          <a:off x="12611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686" name="直線コネクタ 685"/>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687" name="【学校施設】&#10;一人当たり面積最小値テキスト"/>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688" name="直線コネクタ 687"/>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689" name="【学校施設】&#10;一人当たり面積最大値テキスト"/>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690" name="直線コネクタ 689"/>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24147</xdr:rowOff>
    </xdr:from>
    <xdr:ext cx="469744" cy="259045"/>
    <xdr:sp macro="" textlink="">
      <xdr:nvSpPr>
        <xdr:cNvPr id="691" name="【学校施設】&#10;一人当たり面積平均値テキスト"/>
        <xdr:cNvSpPr txBox="1"/>
      </xdr:nvSpPr>
      <xdr:spPr>
        <a:xfrm>
          <a:off x="22199600" y="1065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692" name="フローチャート: 判断 691"/>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693" name="フローチャート: 判断 692"/>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694" name="フローチャート: 判断 693"/>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695" name="フローチャート: 判断 694"/>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696" name="フローチャート: 判断 695"/>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702" name="楕円 701"/>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63517</xdr:rowOff>
    </xdr:from>
    <xdr:ext cx="469744" cy="259045"/>
    <xdr:sp macro="" textlink="">
      <xdr:nvSpPr>
        <xdr:cNvPr id="703" name="【学校施設】&#10;一人当たり面積該当値テキスト"/>
        <xdr:cNvSpPr txBox="1"/>
      </xdr:nvSpPr>
      <xdr:spPr>
        <a:xfrm>
          <a:off x="22199600"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50800</xdr:rowOff>
    </xdr:from>
    <xdr:to>
      <xdr:col>112</xdr:col>
      <xdr:colOff>38100</xdr:colOff>
      <xdr:row>62</xdr:row>
      <xdr:rowOff>152400</xdr:rowOff>
    </xdr:to>
    <xdr:sp macro="" textlink="">
      <xdr:nvSpPr>
        <xdr:cNvPr id="704" name="楕円 703"/>
        <xdr:cNvSpPr/>
      </xdr:nvSpPr>
      <xdr:spPr>
        <a:xfrm>
          <a:off x="21272500" y="106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101600</xdr:rowOff>
    </xdr:to>
    <xdr:cxnSp macro="">
      <xdr:nvCxnSpPr>
        <xdr:cNvPr id="705" name="直線コネクタ 704"/>
        <xdr:cNvCxnSpPr/>
      </xdr:nvCxnSpPr>
      <xdr:spPr>
        <a:xfrm flipV="1">
          <a:off x="21323300" y="1072134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55880</xdr:rowOff>
    </xdr:from>
    <xdr:to>
      <xdr:col>107</xdr:col>
      <xdr:colOff>101600</xdr:colOff>
      <xdr:row>62</xdr:row>
      <xdr:rowOff>157480</xdr:rowOff>
    </xdr:to>
    <xdr:sp macro="" textlink="">
      <xdr:nvSpPr>
        <xdr:cNvPr id="706" name="楕円 705"/>
        <xdr:cNvSpPr/>
      </xdr:nvSpPr>
      <xdr:spPr>
        <a:xfrm>
          <a:off x="20383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101600</xdr:rowOff>
    </xdr:from>
    <xdr:to>
      <xdr:col>111</xdr:col>
      <xdr:colOff>177800</xdr:colOff>
      <xdr:row>62</xdr:row>
      <xdr:rowOff>106680</xdr:rowOff>
    </xdr:to>
    <xdr:cxnSp macro="">
      <xdr:nvCxnSpPr>
        <xdr:cNvPr id="707" name="直線コネクタ 706"/>
        <xdr:cNvCxnSpPr/>
      </xdr:nvCxnSpPr>
      <xdr:spPr>
        <a:xfrm flipV="1">
          <a:off x="20434300" y="107315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62230</xdr:rowOff>
    </xdr:from>
    <xdr:to>
      <xdr:col>102</xdr:col>
      <xdr:colOff>165100</xdr:colOff>
      <xdr:row>62</xdr:row>
      <xdr:rowOff>163830</xdr:rowOff>
    </xdr:to>
    <xdr:sp macro="" textlink="">
      <xdr:nvSpPr>
        <xdr:cNvPr id="708" name="楕円 707"/>
        <xdr:cNvSpPr/>
      </xdr:nvSpPr>
      <xdr:spPr>
        <a:xfrm>
          <a:off x="19494500" y="106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106680</xdr:rowOff>
    </xdr:from>
    <xdr:to>
      <xdr:col>107</xdr:col>
      <xdr:colOff>50800</xdr:colOff>
      <xdr:row>62</xdr:row>
      <xdr:rowOff>113030</xdr:rowOff>
    </xdr:to>
    <xdr:cxnSp macro="">
      <xdr:nvCxnSpPr>
        <xdr:cNvPr id="709" name="直線コネクタ 708"/>
        <xdr:cNvCxnSpPr/>
      </xdr:nvCxnSpPr>
      <xdr:spPr>
        <a:xfrm flipV="1">
          <a:off x="19545300" y="107365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71120</xdr:rowOff>
    </xdr:from>
    <xdr:to>
      <xdr:col>98</xdr:col>
      <xdr:colOff>38100</xdr:colOff>
      <xdr:row>63</xdr:row>
      <xdr:rowOff>1270</xdr:rowOff>
    </xdr:to>
    <xdr:sp macro="" textlink="">
      <xdr:nvSpPr>
        <xdr:cNvPr id="710" name="楕円 709"/>
        <xdr:cNvSpPr/>
      </xdr:nvSpPr>
      <xdr:spPr>
        <a:xfrm>
          <a:off x="18605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113030</xdr:rowOff>
    </xdr:from>
    <xdr:to>
      <xdr:col>102</xdr:col>
      <xdr:colOff>114300</xdr:colOff>
      <xdr:row>62</xdr:row>
      <xdr:rowOff>121920</xdr:rowOff>
    </xdr:to>
    <xdr:cxnSp macro="">
      <xdr:nvCxnSpPr>
        <xdr:cNvPr id="711" name="直線コネクタ 710"/>
        <xdr:cNvCxnSpPr/>
      </xdr:nvCxnSpPr>
      <xdr:spPr>
        <a:xfrm flipV="1">
          <a:off x="18656300" y="107429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149877</xdr:rowOff>
    </xdr:from>
    <xdr:ext cx="469744" cy="259045"/>
    <xdr:sp macro="" textlink="">
      <xdr:nvSpPr>
        <xdr:cNvPr id="712" name="n_1aveValue【学校施設】&#10;一人当たり面積"/>
        <xdr:cNvSpPr txBox="1"/>
      </xdr:nvSpPr>
      <xdr:spPr>
        <a:xfrm>
          <a:off x="21075727"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2557</xdr:rowOff>
    </xdr:from>
    <xdr:ext cx="469744" cy="259045"/>
    <xdr:sp macro="" textlink="">
      <xdr:nvSpPr>
        <xdr:cNvPr id="713" name="n_2aveValue【学校施設】&#10;一人当たり面積"/>
        <xdr:cNvSpPr txBox="1"/>
      </xdr:nvSpPr>
      <xdr:spPr>
        <a:xfrm>
          <a:off x="20199427" y="108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11447</xdr:rowOff>
    </xdr:from>
    <xdr:ext cx="469744" cy="259045"/>
    <xdr:sp macro="" textlink="">
      <xdr:nvSpPr>
        <xdr:cNvPr id="714" name="n_3aveValue【学校施設】&#10;一人当たり面積"/>
        <xdr:cNvSpPr txBox="1"/>
      </xdr:nvSpPr>
      <xdr:spPr>
        <a:xfrm>
          <a:off x="19310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146067</xdr:rowOff>
    </xdr:from>
    <xdr:ext cx="469744" cy="259045"/>
    <xdr:sp macro="" textlink="">
      <xdr:nvSpPr>
        <xdr:cNvPr id="715" name="n_4aveValue【学校施設】&#10;一人当たり面積"/>
        <xdr:cNvSpPr txBox="1"/>
      </xdr:nvSpPr>
      <xdr:spPr>
        <a:xfrm>
          <a:off x="18421427" y="104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168927</xdr:rowOff>
    </xdr:from>
    <xdr:ext cx="469744" cy="259045"/>
    <xdr:sp macro="" textlink="">
      <xdr:nvSpPr>
        <xdr:cNvPr id="716" name="n_1mainValue【学校施設】&#10;一人当たり面積"/>
        <xdr:cNvSpPr txBox="1"/>
      </xdr:nvSpPr>
      <xdr:spPr>
        <a:xfrm>
          <a:off x="21075727"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2557</xdr:rowOff>
    </xdr:from>
    <xdr:ext cx="469744" cy="259045"/>
    <xdr:sp macro="" textlink="">
      <xdr:nvSpPr>
        <xdr:cNvPr id="717" name="n_2mainValue【学校施設】&#10;一人当たり面積"/>
        <xdr:cNvSpPr txBox="1"/>
      </xdr:nvSpPr>
      <xdr:spPr>
        <a:xfrm>
          <a:off x="20199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8907</xdr:rowOff>
    </xdr:from>
    <xdr:ext cx="469744" cy="259045"/>
    <xdr:sp macro="" textlink="">
      <xdr:nvSpPr>
        <xdr:cNvPr id="718" name="n_3mainValue【学校施設】&#10;一人当たり面積"/>
        <xdr:cNvSpPr txBox="1"/>
      </xdr:nvSpPr>
      <xdr:spPr>
        <a:xfrm>
          <a:off x="19310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163847</xdr:rowOff>
    </xdr:from>
    <xdr:ext cx="469744" cy="259045"/>
    <xdr:sp macro="" textlink="">
      <xdr:nvSpPr>
        <xdr:cNvPr id="719" name="n_4mainValue【学校施設】&#10;一人当たり面積"/>
        <xdr:cNvSpPr txBox="1"/>
      </xdr:nvSpPr>
      <xdr:spPr>
        <a:xfrm>
          <a:off x="18421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745" name="直線コネクタ 744"/>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7" name="直線コネクタ 7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748" name="【児童館】&#10;有形固定資産減価償却率最大値テキスト"/>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749" name="直線コネクタ 748"/>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75491</xdr:rowOff>
    </xdr:from>
    <xdr:ext cx="405111" cy="259045"/>
    <xdr:sp macro="" textlink="">
      <xdr:nvSpPr>
        <xdr:cNvPr id="750" name="【児童館】&#10;有形固定資産減価償却率平均値テキスト"/>
        <xdr:cNvSpPr txBox="1"/>
      </xdr:nvSpPr>
      <xdr:spPr>
        <a:xfrm>
          <a:off x="16357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751" name="フローチャート: 判断 750"/>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752" name="フローチャート: 判断 751"/>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753" name="フローチャート: 判断 752"/>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754" name="フローチャート: 判断 753"/>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755" name="フローチャート: 判断 754"/>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145687</xdr:rowOff>
    </xdr:from>
    <xdr:to>
      <xdr:col>85</xdr:col>
      <xdr:colOff>177800</xdr:colOff>
      <xdr:row>85</xdr:row>
      <xdr:rowOff>75837</xdr:rowOff>
    </xdr:to>
    <xdr:sp macro="" textlink="">
      <xdr:nvSpPr>
        <xdr:cNvPr id="761" name="楕円 760"/>
        <xdr:cNvSpPr/>
      </xdr:nvSpPr>
      <xdr:spPr>
        <a:xfrm>
          <a:off x="162687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124114</xdr:rowOff>
    </xdr:from>
    <xdr:ext cx="405111" cy="259045"/>
    <xdr:sp macro="" textlink="">
      <xdr:nvSpPr>
        <xdr:cNvPr id="762" name="【児童館】&#10;有形固定資産減価償却率該当値テキスト"/>
        <xdr:cNvSpPr txBox="1"/>
      </xdr:nvSpPr>
      <xdr:spPr>
        <a:xfrm>
          <a:off x="16357600"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109764</xdr:rowOff>
    </xdr:from>
    <xdr:to>
      <xdr:col>81</xdr:col>
      <xdr:colOff>101600</xdr:colOff>
      <xdr:row>85</xdr:row>
      <xdr:rowOff>39914</xdr:rowOff>
    </xdr:to>
    <xdr:sp macro="" textlink="">
      <xdr:nvSpPr>
        <xdr:cNvPr id="763" name="楕円 762"/>
        <xdr:cNvSpPr/>
      </xdr:nvSpPr>
      <xdr:spPr>
        <a:xfrm>
          <a:off x="15430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160564</xdr:rowOff>
    </xdr:from>
    <xdr:to>
      <xdr:col>85</xdr:col>
      <xdr:colOff>127000</xdr:colOff>
      <xdr:row>85</xdr:row>
      <xdr:rowOff>25037</xdr:rowOff>
    </xdr:to>
    <xdr:cxnSp macro="">
      <xdr:nvCxnSpPr>
        <xdr:cNvPr id="764" name="直線コネクタ 763"/>
        <xdr:cNvCxnSpPr/>
      </xdr:nvCxnSpPr>
      <xdr:spPr>
        <a:xfrm>
          <a:off x="15481300" y="1456236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73842</xdr:rowOff>
    </xdr:from>
    <xdr:to>
      <xdr:col>76</xdr:col>
      <xdr:colOff>165100</xdr:colOff>
      <xdr:row>85</xdr:row>
      <xdr:rowOff>3992</xdr:rowOff>
    </xdr:to>
    <xdr:sp macro="" textlink="">
      <xdr:nvSpPr>
        <xdr:cNvPr id="765" name="楕円 764"/>
        <xdr:cNvSpPr/>
      </xdr:nvSpPr>
      <xdr:spPr>
        <a:xfrm>
          <a:off x="14541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124642</xdr:rowOff>
    </xdr:from>
    <xdr:to>
      <xdr:col>81</xdr:col>
      <xdr:colOff>50800</xdr:colOff>
      <xdr:row>84</xdr:row>
      <xdr:rowOff>160564</xdr:rowOff>
    </xdr:to>
    <xdr:cxnSp macro="">
      <xdr:nvCxnSpPr>
        <xdr:cNvPr id="766" name="直線コネクタ 765"/>
        <xdr:cNvCxnSpPr/>
      </xdr:nvCxnSpPr>
      <xdr:spPr>
        <a:xfrm>
          <a:off x="14592300" y="145264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37919</xdr:rowOff>
    </xdr:from>
    <xdr:to>
      <xdr:col>72</xdr:col>
      <xdr:colOff>38100</xdr:colOff>
      <xdr:row>84</xdr:row>
      <xdr:rowOff>139519</xdr:rowOff>
    </xdr:to>
    <xdr:sp macro="" textlink="">
      <xdr:nvSpPr>
        <xdr:cNvPr id="767" name="楕円 766"/>
        <xdr:cNvSpPr/>
      </xdr:nvSpPr>
      <xdr:spPr>
        <a:xfrm>
          <a:off x="13652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88719</xdr:rowOff>
    </xdr:from>
    <xdr:to>
      <xdr:col>76</xdr:col>
      <xdr:colOff>114300</xdr:colOff>
      <xdr:row>84</xdr:row>
      <xdr:rowOff>124642</xdr:rowOff>
    </xdr:to>
    <xdr:cxnSp macro="">
      <xdr:nvCxnSpPr>
        <xdr:cNvPr id="768" name="直線コネクタ 767"/>
        <xdr:cNvCxnSpPr/>
      </xdr:nvCxnSpPr>
      <xdr:spPr>
        <a:xfrm>
          <a:off x="13703300" y="144905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1995</xdr:rowOff>
    </xdr:from>
    <xdr:to>
      <xdr:col>67</xdr:col>
      <xdr:colOff>101600</xdr:colOff>
      <xdr:row>84</xdr:row>
      <xdr:rowOff>103595</xdr:rowOff>
    </xdr:to>
    <xdr:sp macro="" textlink="">
      <xdr:nvSpPr>
        <xdr:cNvPr id="769" name="楕円 768"/>
        <xdr:cNvSpPr/>
      </xdr:nvSpPr>
      <xdr:spPr>
        <a:xfrm>
          <a:off x="12763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52795</xdr:rowOff>
    </xdr:from>
    <xdr:to>
      <xdr:col>71</xdr:col>
      <xdr:colOff>177800</xdr:colOff>
      <xdr:row>84</xdr:row>
      <xdr:rowOff>88719</xdr:rowOff>
    </xdr:to>
    <xdr:cxnSp macro="">
      <xdr:nvCxnSpPr>
        <xdr:cNvPr id="770" name="直線コネクタ 769"/>
        <xdr:cNvCxnSpPr/>
      </xdr:nvCxnSpPr>
      <xdr:spPr>
        <a:xfrm>
          <a:off x="12814300" y="144545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95629</xdr:rowOff>
    </xdr:from>
    <xdr:ext cx="405111" cy="259045"/>
    <xdr:sp macro="" textlink="">
      <xdr:nvSpPr>
        <xdr:cNvPr id="771" name="n_1aveValue【児童館】&#10;有形固定資産減価償却率"/>
        <xdr:cNvSpPr txBox="1"/>
      </xdr:nvSpPr>
      <xdr:spPr>
        <a:xfrm>
          <a:off x="15266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95629</xdr:rowOff>
    </xdr:from>
    <xdr:ext cx="405111" cy="259045"/>
    <xdr:sp macro="" textlink="">
      <xdr:nvSpPr>
        <xdr:cNvPr id="772" name="n_2aveValue【児童館】&#10;有形固定資産減価償却率"/>
        <xdr:cNvSpPr txBox="1"/>
      </xdr:nvSpPr>
      <xdr:spPr>
        <a:xfrm>
          <a:off x="14389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67871</xdr:rowOff>
    </xdr:from>
    <xdr:ext cx="405111" cy="259045"/>
    <xdr:sp macro="" textlink="">
      <xdr:nvSpPr>
        <xdr:cNvPr id="773" name="n_3aveValue【児童館】&#10;有形固定資産減価償却率"/>
        <xdr:cNvSpPr txBox="1"/>
      </xdr:nvSpPr>
      <xdr:spPr>
        <a:xfrm>
          <a:off x="13500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89098</xdr:rowOff>
    </xdr:from>
    <xdr:ext cx="405111" cy="259045"/>
    <xdr:sp macro="" textlink="">
      <xdr:nvSpPr>
        <xdr:cNvPr id="774" name="n_4aveValue【児童館】&#10;有形固定資産減価償却率"/>
        <xdr:cNvSpPr txBox="1"/>
      </xdr:nvSpPr>
      <xdr:spPr>
        <a:xfrm>
          <a:off x="12611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31041</xdr:rowOff>
    </xdr:from>
    <xdr:ext cx="405111" cy="259045"/>
    <xdr:sp macro="" textlink="">
      <xdr:nvSpPr>
        <xdr:cNvPr id="775" name="n_1mainValue【児童館】&#10;有形固定資産減価償却率"/>
        <xdr:cNvSpPr txBox="1"/>
      </xdr:nvSpPr>
      <xdr:spPr>
        <a:xfrm>
          <a:off x="152660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166569</xdr:rowOff>
    </xdr:from>
    <xdr:ext cx="405111" cy="259045"/>
    <xdr:sp macro="" textlink="">
      <xdr:nvSpPr>
        <xdr:cNvPr id="776" name="n_2mainValue【児童館】&#10;有形固定資産減価償却率"/>
        <xdr:cNvSpPr txBox="1"/>
      </xdr:nvSpPr>
      <xdr:spPr>
        <a:xfrm>
          <a:off x="14389744"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130646</xdr:rowOff>
    </xdr:from>
    <xdr:ext cx="405111" cy="259045"/>
    <xdr:sp macro="" textlink="">
      <xdr:nvSpPr>
        <xdr:cNvPr id="777" name="n_3mainValue【児童館】&#10;有形固定資産減価償却率"/>
        <xdr:cNvSpPr txBox="1"/>
      </xdr:nvSpPr>
      <xdr:spPr>
        <a:xfrm>
          <a:off x="135007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94722</xdr:rowOff>
    </xdr:from>
    <xdr:ext cx="405111" cy="259045"/>
    <xdr:sp macro="" textlink="">
      <xdr:nvSpPr>
        <xdr:cNvPr id="778" name="n_4mainValue【児童館】&#10;有形固定資産減価償却率"/>
        <xdr:cNvSpPr txBox="1"/>
      </xdr:nvSpPr>
      <xdr:spPr>
        <a:xfrm>
          <a:off x="12611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9" name="直線コネクタ 7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0" name="テキスト ボックス 7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1" name="直線コネクタ 7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2" name="テキスト ボックス 7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3" name="直線コネクタ 7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4" name="テキスト ボックス 7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5" name="直線コネクタ 7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6" name="テキスト ボックス 7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800" name="直線コネクタ 799"/>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801"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02" name="直線コネクタ 801"/>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803" name="【児童館】&#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804" name="直線コネクタ 803"/>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5"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6" name="フローチャート: 判断 805"/>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807" name="フローチャート: 判断 806"/>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08" name="フローチャート: 判断 807"/>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09" name="フローチャート: 判断 808"/>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0" name="フローチャート: 判断 809"/>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816" name="楕円 815"/>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817" name="【児童館】&#10;一人当たり面積該当値テキスト"/>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818" name="楕円 817"/>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819" name="直線コネクタ 818"/>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820" name="楕円 819"/>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821" name="直線コネクタ 820"/>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822" name="楕円 821"/>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72389</xdr:rowOff>
    </xdr:to>
    <xdr:cxnSp macro="">
      <xdr:nvCxnSpPr>
        <xdr:cNvPr id="823" name="直線コネクタ 822"/>
        <xdr:cNvCxnSpPr/>
      </xdr:nvCxnSpPr>
      <xdr:spPr>
        <a:xfrm>
          <a:off x="19545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21589</xdr:rowOff>
    </xdr:from>
    <xdr:to>
      <xdr:col>98</xdr:col>
      <xdr:colOff>38100</xdr:colOff>
      <xdr:row>85</xdr:row>
      <xdr:rowOff>123189</xdr:rowOff>
    </xdr:to>
    <xdr:sp macro="" textlink="">
      <xdr:nvSpPr>
        <xdr:cNvPr id="824" name="楕円 823"/>
        <xdr:cNvSpPr/>
      </xdr:nvSpPr>
      <xdr:spPr>
        <a:xfrm>
          <a:off x="18605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72389</xdr:rowOff>
    </xdr:to>
    <xdr:cxnSp macro="">
      <xdr:nvCxnSpPr>
        <xdr:cNvPr id="825" name="直線コネクタ 824"/>
        <xdr:cNvCxnSpPr/>
      </xdr:nvCxnSpPr>
      <xdr:spPr>
        <a:xfrm>
          <a:off x="18656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826" name="n_1aveValue【児童館】&#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27" name="n_2aveValue【児童館】&#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28" name="n_3aveValue【児童館】&#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29" name="n_4aveValue【児童館】&#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830" name="n_1main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831" name="n_2main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832" name="n_3mainValue【児童館】&#10;一人当たり面積"/>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833" name="n_4mainValue【児童館】&#10;一人当たり面積"/>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4" name="テキスト ボックス 84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46" name="テキスト ボックス 84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56" name="テキスト ボックス 85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8" name="テキスト ボックス 85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860" name="直線コネクタ 859"/>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861" name="【公民館】&#10;有形固定資産減価償却率最小値テキスト"/>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862" name="直線コネクタ 861"/>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863" name="【公民館】&#10;有形固定資産減価償却率最大値テキスト"/>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864" name="直線コネクタ 863"/>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865" name="【公民館】&#10;有形固定資産減価償却率平均値テキスト"/>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866" name="フローチャート: 判断 865"/>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867" name="フローチャート: 判断 866"/>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68" name="フローチャート: 判断 867"/>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69" name="フローチャート: 判断 868"/>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870" name="フローチャート: 判断 869"/>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40095</xdr:rowOff>
    </xdr:from>
    <xdr:to>
      <xdr:col>85</xdr:col>
      <xdr:colOff>177800</xdr:colOff>
      <xdr:row>107</xdr:row>
      <xdr:rowOff>141695</xdr:rowOff>
    </xdr:to>
    <xdr:sp macro="" textlink="">
      <xdr:nvSpPr>
        <xdr:cNvPr id="876" name="楕円 875"/>
        <xdr:cNvSpPr/>
      </xdr:nvSpPr>
      <xdr:spPr>
        <a:xfrm>
          <a:off x="162687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126472</xdr:rowOff>
    </xdr:from>
    <xdr:ext cx="405111" cy="259045"/>
    <xdr:sp macro="" textlink="">
      <xdr:nvSpPr>
        <xdr:cNvPr id="877" name="【公民館】&#10;有形固定資産減価償却率該当値テキスト"/>
        <xdr:cNvSpPr txBox="1"/>
      </xdr:nvSpPr>
      <xdr:spPr>
        <a:xfrm>
          <a:off x="16357600" y="1830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142966</xdr:rowOff>
    </xdr:from>
    <xdr:to>
      <xdr:col>81</xdr:col>
      <xdr:colOff>101600</xdr:colOff>
      <xdr:row>107</xdr:row>
      <xdr:rowOff>73116</xdr:rowOff>
    </xdr:to>
    <xdr:sp macro="" textlink="">
      <xdr:nvSpPr>
        <xdr:cNvPr id="878" name="楕円 877"/>
        <xdr:cNvSpPr/>
      </xdr:nvSpPr>
      <xdr:spPr>
        <a:xfrm>
          <a:off x="15430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22316</xdr:rowOff>
    </xdr:from>
    <xdr:to>
      <xdr:col>85</xdr:col>
      <xdr:colOff>127000</xdr:colOff>
      <xdr:row>107</xdr:row>
      <xdr:rowOff>90895</xdr:rowOff>
    </xdr:to>
    <xdr:cxnSp macro="">
      <xdr:nvCxnSpPr>
        <xdr:cNvPr id="879" name="直線コネクタ 878"/>
        <xdr:cNvCxnSpPr/>
      </xdr:nvCxnSpPr>
      <xdr:spPr>
        <a:xfrm>
          <a:off x="15481300" y="18367466"/>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74386</xdr:rowOff>
    </xdr:from>
    <xdr:to>
      <xdr:col>76</xdr:col>
      <xdr:colOff>165100</xdr:colOff>
      <xdr:row>107</xdr:row>
      <xdr:rowOff>4536</xdr:rowOff>
    </xdr:to>
    <xdr:sp macro="" textlink="">
      <xdr:nvSpPr>
        <xdr:cNvPr id="880" name="楕円 879"/>
        <xdr:cNvSpPr/>
      </xdr:nvSpPr>
      <xdr:spPr>
        <a:xfrm>
          <a:off x="14541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125186</xdr:rowOff>
    </xdr:from>
    <xdr:to>
      <xdr:col>81</xdr:col>
      <xdr:colOff>50800</xdr:colOff>
      <xdr:row>107</xdr:row>
      <xdr:rowOff>22316</xdr:rowOff>
    </xdr:to>
    <xdr:cxnSp macro="">
      <xdr:nvCxnSpPr>
        <xdr:cNvPr id="881" name="直線コネクタ 880"/>
        <xdr:cNvCxnSpPr/>
      </xdr:nvCxnSpPr>
      <xdr:spPr>
        <a:xfrm>
          <a:off x="14592300" y="1829888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82" name="楕円 881"/>
        <xdr:cNvSpPr/>
      </xdr:nvSpPr>
      <xdr:spPr>
        <a:xfrm>
          <a:off x="13652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56606</xdr:rowOff>
    </xdr:from>
    <xdr:to>
      <xdr:col>76</xdr:col>
      <xdr:colOff>114300</xdr:colOff>
      <xdr:row>106</xdr:row>
      <xdr:rowOff>125186</xdr:rowOff>
    </xdr:to>
    <xdr:cxnSp macro="">
      <xdr:nvCxnSpPr>
        <xdr:cNvPr id="883" name="直線コネクタ 882"/>
        <xdr:cNvCxnSpPr/>
      </xdr:nvCxnSpPr>
      <xdr:spPr>
        <a:xfrm>
          <a:off x="13703300" y="1823030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105411</xdr:rowOff>
    </xdr:from>
    <xdr:to>
      <xdr:col>67</xdr:col>
      <xdr:colOff>101600</xdr:colOff>
      <xdr:row>106</xdr:row>
      <xdr:rowOff>35561</xdr:rowOff>
    </xdr:to>
    <xdr:sp macro="" textlink="">
      <xdr:nvSpPr>
        <xdr:cNvPr id="884" name="楕円 883"/>
        <xdr:cNvSpPr/>
      </xdr:nvSpPr>
      <xdr:spPr>
        <a:xfrm>
          <a:off x="1276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156211</xdr:rowOff>
    </xdr:from>
    <xdr:to>
      <xdr:col>71</xdr:col>
      <xdr:colOff>177800</xdr:colOff>
      <xdr:row>106</xdr:row>
      <xdr:rowOff>56606</xdr:rowOff>
    </xdr:to>
    <xdr:cxnSp macro="">
      <xdr:nvCxnSpPr>
        <xdr:cNvPr id="885" name="直線コネクタ 884"/>
        <xdr:cNvCxnSpPr/>
      </xdr:nvCxnSpPr>
      <xdr:spPr>
        <a:xfrm>
          <a:off x="12814300" y="18158461"/>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21063</xdr:rowOff>
    </xdr:from>
    <xdr:ext cx="405111" cy="259045"/>
    <xdr:sp macro="" textlink="">
      <xdr:nvSpPr>
        <xdr:cNvPr id="886" name="n_1aveValue【公民館】&#10;有形固定資産減価償却率"/>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887"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888" name="n_3aveValue【公民館】&#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889" name="n_4aveValue【公民館】&#10;有形固定資産減価償却率"/>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64243</xdr:rowOff>
    </xdr:from>
    <xdr:ext cx="405111" cy="259045"/>
    <xdr:sp macro="" textlink="">
      <xdr:nvSpPr>
        <xdr:cNvPr id="890" name="n_1mainValue【公民館】&#10;有形固定資産減価償却率"/>
        <xdr:cNvSpPr txBox="1"/>
      </xdr:nvSpPr>
      <xdr:spPr>
        <a:xfrm>
          <a:off x="15266044"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167113</xdr:rowOff>
    </xdr:from>
    <xdr:ext cx="405111" cy="259045"/>
    <xdr:sp macro="" textlink="">
      <xdr:nvSpPr>
        <xdr:cNvPr id="891" name="n_2mainValue【公民館】&#10;有形固定資産減価償却率"/>
        <xdr:cNvSpPr txBox="1"/>
      </xdr:nvSpPr>
      <xdr:spPr>
        <a:xfrm>
          <a:off x="14389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98533</xdr:rowOff>
    </xdr:from>
    <xdr:ext cx="405111" cy="259045"/>
    <xdr:sp macro="" textlink="">
      <xdr:nvSpPr>
        <xdr:cNvPr id="892" name="n_3mainValue【公民館】&#10;有形固定資産減価償却率"/>
        <xdr:cNvSpPr txBox="1"/>
      </xdr:nvSpPr>
      <xdr:spPr>
        <a:xfrm>
          <a:off x="13500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26688</xdr:rowOff>
    </xdr:from>
    <xdr:ext cx="405111" cy="259045"/>
    <xdr:sp macro="" textlink="">
      <xdr:nvSpPr>
        <xdr:cNvPr id="893" name="n_4mainValue【公民館】&#10;有形固定資産減価償却率"/>
        <xdr:cNvSpPr txBox="1"/>
      </xdr:nvSpPr>
      <xdr:spPr>
        <a:xfrm>
          <a:off x="12611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917" name="直線コネクタ 916"/>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918"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919" name="直線コネクタ 918"/>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920" name="【公民館】&#10;一人当たり面積最大値テキスト"/>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921" name="直線コネクタ 920"/>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22"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23" name="フローチャート: 判断 92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924" name="フローチャート: 判断 923"/>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25" name="フローチャート: 判断 924"/>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926" name="フローチャート: 判断 925"/>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927" name="フローチャート: 判断 926"/>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933" name="楕円 932"/>
        <xdr:cNvSpPr/>
      </xdr:nvSpPr>
      <xdr:spPr>
        <a:xfrm>
          <a:off x="22110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162577</xdr:rowOff>
    </xdr:from>
    <xdr:ext cx="469744" cy="259045"/>
    <xdr:sp macro="" textlink="">
      <xdr:nvSpPr>
        <xdr:cNvPr id="934" name="【公民館】&#10;一人当たり面積該当値テキスト"/>
        <xdr:cNvSpPr txBox="1"/>
      </xdr:nvSpPr>
      <xdr:spPr>
        <a:xfrm>
          <a:off x="22199600"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139700</xdr:rowOff>
    </xdr:from>
    <xdr:to>
      <xdr:col>112</xdr:col>
      <xdr:colOff>38100</xdr:colOff>
      <xdr:row>105</xdr:row>
      <xdr:rowOff>69850</xdr:rowOff>
    </xdr:to>
    <xdr:sp macro="" textlink="">
      <xdr:nvSpPr>
        <xdr:cNvPr id="935" name="楕円 934"/>
        <xdr:cNvSpPr/>
      </xdr:nvSpPr>
      <xdr:spPr>
        <a:xfrm>
          <a:off x="2127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19050</xdr:rowOff>
    </xdr:from>
    <xdr:to>
      <xdr:col>116</xdr:col>
      <xdr:colOff>63500</xdr:colOff>
      <xdr:row>105</xdr:row>
      <xdr:rowOff>19050</xdr:rowOff>
    </xdr:to>
    <xdr:cxnSp macro="">
      <xdr:nvCxnSpPr>
        <xdr:cNvPr id="936" name="直線コネクタ 935"/>
        <xdr:cNvCxnSpPr/>
      </xdr:nvCxnSpPr>
      <xdr:spPr>
        <a:xfrm>
          <a:off x="21323300" y="1802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37" name="楕円 936"/>
        <xdr:cNvSpPr/>
      </xdr:nvSpPr>
      <xdr:spPr>
        <a:xfrm>
          <a:off x="20383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19050</xdr:rowOff>
    </xdr:from>
    <xdr:to>
      <xdr:col>111</xdr:col>
      <xdr:colOff>177800</xdr:colOff>
      <xdr:row>105</xdr:row>
      <xdr:rowOff>26670</xdr:rowOff>
    </xdr:to>
    <xdr:cxnSp macro="">
      <xdr:nvCxnSpPr>
        <xdr:cNvPr id="938" name="直線コネクタ 937"/>
        <xdr:cNvCxnSpPr/>
      </xdr:nvCxnSpPr>
      <xdr:spPr>
        <a:xfrm flipV="1">
          <a:off x="20434300" y="18021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939" name="楕円 938"/>
        <xdr:cNvSpPr/>
      </xdr:nvSpPr>
      <xdr:spPr>
        <a:xfrm>
          <a:off x="19494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26670</xdr:rowOff>
    </xdr:from>
    <xdr:to>
      <xdr:col>107</xdr:col>
      <xdr:colOff>50800</xdr:colOff>
      <xdr:row>105</xdr:row>
      <xdr:rowOff>26670</xdr:rowOff>
    </xdr:to>
    <xdr:cxnSp macro="">
      <xdr:nvCxnSpPr>
        <xdr:cNvPr id="940" name="直線コネクタ 939"/>
        <xdr:cNvCxnSpPr/>
      </xdr:nvCxnSpPr>
      <xdr:spPr>
        <a:xfrm>
          <a:off x="19545300" y="1802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147320</xdr:rowOff>
    </xdr:from>
    <xdr:to>
      <xdr:col>98</xdr:col>
      <xdr:colOff>38100</xdr:colOff>
      <xdr:row>105</xdr:row>
      <xdr:rowOff>77470</xdr:rowOff>
    </xdr:to>
    <xdr:sp macro="" textlink="">
      <xdr:nvSpPr>
        <xdr:cNvPr id="941" name="楕円 940"/>
        <xdr:cNvSpPr/>
      </xdr:nvSpPr>
      <xdr:spPr>
        <a:xfrm>
          <a:off x="18605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26670</xdr:rowOff>
    </xdr:from>
    <xdr:to>
      <xdr:col>102</xdr:col>
      <xdr:colOff>114300</xdr:colOff>
      <xdr:row>105</xdr:row>
      <xdr:rowOff>26670</xdr:rowOff>
    </xdr:to>
    <xdr:cxnSp macro="">
      <xdr:nvCxnSpPr>
        <xdr:cNvPr id="942" name="直線コネクタ 941"/>
        <xdr:cNvCxnSpPr/>
      </xdr:nvCxnSpPr>
      <xdr:spPr>
        <a:xfrm>
          <a:off x="18656300" y="1802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160038</xdr:rowOff>
    </xdr:from>
    <xdr:ext cx="469744" cy="259045"/>
    <xdr:sp macro="" textlink="">
      <xdr:nvSpPr>
        <xdr:cNvPr id="943" name="n_1aveValue【公民館】&#10;一人当たり面積"/>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944" name="n_2aveValue【公民館】&#10;一人当たり面積"/>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945" name="n_3aveValue【公民館】&#10;一人当たり面積"/>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946" name="n_4aveValue【公民館】&#10;一人当たり面積"/>
        <xdr:cNvSpPr txBox="1"/>
      </xdr:nvSpPr>
      <xdr:spPr>
        <a:xfrm>
          <a:off x="18421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86377</xdr:rowOff>
    </xdr:from>
    <xdr:ext cx="469744" cy="259045"/>
    <xdr:sp macro="" textlink="">
      <xdr:nvSpPr>
        <xdr:cNvPr id="947" name="n_1mainValue【公民館】&#10;一人当たり面積"/>
        <xdr:cNvSpPr txBox="1"/>
      </xdr:nvSpPr>
      <xdr:spPr>
        <a:xfrm>
          <a:off x="21075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948" name="n_2mainValue【公民館】&#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949" name="n_3mainValue【公民館】&#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68597</xdr:rowOff>
    </xdr:from>
    <xdr:ext cx="469744" cy="259045"/>
    <xdr:sp macro="" textlink="">
      <xdr:nvSpPr>
        <xdr:cNvPr id="950" name="n_4mainValue【公民館】&#10;一人当たり面積"/>
        <xdr:cNvSpPr txBox="1"/>
      </xdr:nvSpPr>
      <xdr:spPr>
        <a:xfrm>
          <a:off x="18421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有形固定資産減価償却率は、道路を除き、類似団体に比較すると高い水準にある。</a:t>
          </a:r>
          <a:r>
            <a:rPr kumimoji="1" lang="ja-JP" altLang="en-US" sz="1100">
              <a:solidFill>
                <a:schemeClr val="dk1"/>
              </a:solidFill>
              <a:effectLst/>
              <a:latin typeface="+mn-lt"/>
              <a:ea typeface="+mn-ea"/>
              <a:cs typeface="+mn-cs"/>
            </a:rPr>
            <a:t>特に幼稚園、保育所、児童館、公民館については大規模な改修を行っていないため、高い水準となっている。</a:t>
          </a:r>
          <a:r>
            <a:rPr kumimoji="1" lang="ja-JP" altLang="ja-JP" sz="1100">
              <a:solidFill>
                <a:schemeClr val="dk1"/>
              </a:solidFill>
              <a:effectLst/>
              <a:latin typeface="+mn-lt"/>
              <a:ea typeface="+mn-ea"/>
              <a:cs typeface="+mn-cs"/>
            </a:rPr>
            <a:t>資産の老朽化が進むと、潜在化している更新費用などの将来負担が増加していく事から、社会情勢等に合わせて公共施設を適正に管理していく必要がある。</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修正箇所</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橋りょう・トンネルの有形固定資産減価償却率は</a:t>
          </a:r>
          <a:r>
            <a:rPr kumimoji="1" lang="en-US" altLang="ja-JP" sz="1100">
              <a:solidFill>
                <a:schemeClr val="dk1"/>
              </a:solidFill>
              <a:effectLst/>
              <a:latin typeface="+mn-lt"/>
              <a:ea typeface="+mn-ea"/>
              <a:cs typeface="+mn-cs"/>
            </a:rPr>
            <a:t>77.4%</a:t>
          </a:r>
          <a:r>
            <a:rPr kumimoji="1" lang="ja-JP" altLang="en-US" sz="1100">
              <a:solidFill>
                <a:schemeClr val="dk1"/>
              </a:solidFill>
              <a:effectLst/>
              <a:latin typeface="+mn-lt"/>
              <a:ea typeface="+mn-ea"/>
              <a:cs typeface="+mn-cs"/>
            </a:rPr>
            <a:t>と記載されているが、</a:t>
          </a:r>
          <a:r>
            <a:rPr kumimoji="1" lang="en-US" altLang="ja-JP" sz="1100">
              <a:solidFill>
                <a:schemeClr val="dk1"/>
              </a:solidFill>
              <a:effectLst/>
              <a:latin typeface="+mn-lt"/>
              <a:ea typeface="+mn-ea"/>
              <a:cs typeface="+mn-cs"/>
            </a:rPr>
            <a:t>70.6</a:t>
          </a:r>
          <a:r>
            <a:rPr kumimoji="1" lang="ja-JP" altLang="en-US" sz="1100">
              <a:solidFill>
                <a:schemeClr val="dk1"/>
              </a:solidFill>
              <a:effectLst/>
              <a:latin typeface="+mn-lt"/>
              <a:ea typeface="+mn-ea"/>
              <a:cs typeface="+mn-cs"/>
            </a:rPr>
            <a:t>％が正しい。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141,291
136,592
136.68
74,512,401
71,861,236
2,175,143
31,049,103
69,292,232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xdr:cNvSpPr txBox="1"/>
      </xdr:nvSpPr>
      <xdr:spPr>
        <a:xfrm>
          <a:off x="4673600" y="625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133169</xdr:rowOff>
    </xdr:from>
    <xdr:to>
      <xdr:col>24</xdr:col>
      <xdr:colOff>114300</xdr:colOff>
      <xdr:row>38</xdr:row>
      <xdr:rowOff>63319</xdr:rowOff>
    </xdr:to>
    <xdr:sp macro="" textlink="">
      <xdr:nvSpPr>
        <xdr:cNvPr id="74" name="楕円 73"/>
        <xdr:cNvSpPr/>
      </xdr:nvSpPr>
      <xdr:spPr>
        <a:xfrm>
          <a:off x="45847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111596</xdr:rowOff>
    </xdr:from>
    <xdr:ext cx="405111" cy="259045"/>
    <xdr:sp macro="" textlink="">
      <xdr:nvSpPr>
        <xdr:cNvPr id="75" name="【図書館】&#10;有形固定資産減価償却率該当値テキスト"/>
        <xdr:cNvSpPr txBox="1"/>
      </xdr:nvSpPr>
      <xdr:spPr>
        <a:xfrm>
          <a:off x="4673600"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85816</xdr:rowOff>
    </xdr:from>
    <xdr:to>
      <xdr:col>20</xdr:col>
      <xdr:colOff>38100</xdr:colOff>
      <xdr:row>38</xdr:row>
      <xdr:rowOff>15966</xdr:rowOff>
    </xdr:to>
    <xdr:sp macro="" textlink="">
      <xdr:nvSpPr>
        <xdr:cNvPr id="76" name="楕円 75"/>
        <xdr:cNvSpPr/>
      </xdr:nvSpPr>
      <xdr:spPr>
        <a:xfrm>
          <a:off x="3746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136616</xdr:rowOff>
    </xdr:from>
    <xdr:to>
      <xdr:col>24</xdr:col>
      <xdr:colOff>63500</xdr:colOff>
      <xdr:row>38</xdr:row>
      <xdr:rowOff>12519</xdr:rowOff>
    </xdr:to>
    <xdr:cxnSp macro="">
      <xdr:nvCxnSpPr>
        <xdr:cNvPr id="77" name="直線コネクタ 76"/>
        <xdr:cNvCxnSpPr/>
      </xdr:nvCxnSpPr>
      <xdr:spPr>
        <a:xfrm>
          <a:off x="3797300" y="648026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8" name="楕円 77"/>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136616</xdr:rowOff>
    </xdr:to>
    <xdr:cxnSp macro="">
      <xdr:nvCxnSpPr>
        <xdr:cNvPr id="79" name="直線コネクタ 78"/>
        <xdr:cNvCxnSpPr/>
      </xdr:nvCxnSpPr>
      <xdr:spPr>
        <a:xfrm>
          <a:off x="2908300" y="64312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159294</xdr:rowOff>
    </xdr:from>
    <xdr:to>
      <xdr:col>10</xdr:col>
      <xdr:colOff>165100</xdr:colOff>
      <xdr:row>37</xdr:row>
      <xdr:rowOff>89444</xdr:rowOff>
    </xdr:to>
    <xdr:sp macro="" textlink="">
      <xdr:nvSpPr>
        <xdr:cNvPr id="80" name="楕円 79"/>
        <xdr:cNvSpPr/>
      </xdr:nvSpPr>
      <xdr:spPr>
        <a:xfrm>
          <a:off x="1968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38644</xdr:rowOff>
    </xdr:from>
    <xdr:to>
      <xdr:col>15</xdr:col>
      <xdr:colOff>50800</xdr:colOff>
      <xdr:row>37</xdr:row>
      <xdr:rowOff>87630</xdr:rowOff>
    </xdr:to>
    <xdr:cxnSp macro="">
      <xdr:nvCxnSpPr>
        <xdr:cNvPr id="81" name="直線コネクタ 80"/>
        <xdr:cNvCxnSpPr/>
      </xdr:nvCxnSpPr>
      <xdr:spPr>
        <a:xfrm>
          <a:off x="2019300" y="638229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110308</xdr:rowOff>
    </xdr:from>
    <xdr:to>
      <xdr:col>6</xdr:col>
      <xdr:colOff>38100</xdr:colOff>
      <xdr:row>37</xdr:row>
      <xdr:rowOff>40458</xdr:rowOff>
    </xdr:to>
    <xdr:sp macro="" textlink="">
      <xdr:nvSpPr>
        <xdr:cNvPr id="82" name="楕円 81"/>
        <xdr:cNvSpPr/>
      </xdr:nvSpPr>
      <xdr:spPr>
        <a:xfrm>
          <a:off x="1079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161108</xdr:rowOff>
    </xdr:from>
    <xdr:to>
      <xdr:col>10</xdr:col>
      <xdr:colOff>114300</xdr:colOff>
      <xdr:row>37</xdr:row>
      <xdr:rowOff>38644</xdr:rowOff>
    </xdr:to>
    <xdr:cxnSp macro="">
      <xdr:nvCxnSpPr>
        <xdr:cNvPr id="83" name="直線コネクタ 82"/>
        <xdr:cNvCxnSpPr/>
      </xdr:nvCxnSpPr>
      <xdr:spPr>
        <a:xfrm>
          <a:off x="1130300" y="633330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26687</xdr:rowOff>
    </xdr:from>
    <xdr:ext cx="405111" cy="259045"/>
    <xdr:sp macro="" textlink="">
      <xdr:nvSpPr>
        <xdr:cNvPr id="84" name="n_1aveValue【図書館】&#10;有形固定資産減価償却率"/>
        <xdr:cNvSpPr txBox="1"/>
      </xdr:nvSpPr>
      <xdr:spPr>
        <a:xfrm>
          <a:off x="3582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5" name="n_2aveValue【図書館】&#10;有形固定資産減価償却率"/>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21789</xdr:rowOff>
    </xdr:from>
    <xdr:ext cx="405111" cy="259045"/>
    <xdr:sp macro="" textlink="">
      <xdr:nvSpPr>
        <xdr:cNvPr id="86" name="n_3aveValue【図書館】&#10;有形固定資産減価償却率"/>
        <xdr:cNvSpPr txBox="1"/>
      </xdr:nvSpPr>
      <xdr:spPr>
        <a:xfrm>
          <a:off x="1816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7" name="n_4aveValue【図書館】&#10;有形固定資産減価償却率"/>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32493</xdr:rowOff>
    </xdr:from>
    <xdr:ext cx="405111" cy="259045"/>
    <xdr:sp macro="" textlink="">
      <xdr:nvSpPr>
        <xdr:cNvPr id="88" name="n_1mainValue【図書館】&#10;有形固定資産減価償却率"/>
        <xdr:cNvSpPr txBox="1"/>
      </xdr:nvSpPr>
      <xdr:spPr>
        <a:xfrm>
          <a:off x="35820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9" name="n_2mainValue【図書館】&#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105971</xdr:rowOff>
    </xdr:from>
    <xdr:ext cx="405111" cy="259045"/>
    <xdr:sp macro="" textlink="">
      <xdr:nvSpPr>
        <xdr:cNvPr id="90" name="n_3mainValue【図書館】&#10;有形固定資産減価償却率"/>
        <xdr:cNvSpPr txBox="1"/>
      </xdr:nvSpPr>
      <xdr:spPr>
        <a:xfrm>
          <a:off x="1816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56985</xdr:rowOff>
    </xdr:from>
    <xdr:ext cx="405111" cy="259045"/>
    <xdr:sp macro="" textlink="">
      <xdr:nvSpPr>
        <xdr:cNvPr id="91" name="n_4mainValue【図書館】&#10;有形固定資産減価償却率"/>
        <xdr:cNvSpPr txBox="1"/>
      </xdr:nvSpPr>
      <xdr:spPr>
        <a:xfrm>
          <a:off x="927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20" name="【図書館】&#10;一人当たり面積平均値テキスト"/>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31" name="楕円 130"/>
        <xdr:cNvSpPr/>
      </xdr:nvSpPr>
      <xdr:spPr>
        <a:xfrm>
          <a:off x="104267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99077</xdr:rowOff>
    </xdr:from>
    <xdr:ext cx="469744" cy="259045"/>
    <xdr:sp macro="" textlink="">
      <xdr:nvSpPr>
        <xdr:cNvPr id="132" name="【図書館】&#10;一人当たり面積該当値テキスト"/>
        <xdr:cNvSpPr txBox="1"/>
      </xdr:nvSpPr>
      <xdr:spPr>
        <a:xfrm>
          <a:off x="10515600"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76200</xdr:rowOff>
    </xdr:from>
    <xdr:to>
      <xdr:col>50</xdr:col>
      <xdr:colOff>165100</xdr:colOff>
      <xdr:row>39</xdr:row>
      <xdr:rowOff>6350</xdr:rowOff>
    </xdr:to>
    <xdr:sp macro="" textlink="">
      <xdr:nvSpPr>
        <xdr:cNvPr id="133" name="楕円 132"/>
        <xdr:cNvSpPr/>
      </xdr:nvSpPr>
      <xdr:spPr>
        <a:xfrm>
          <a:off x="9588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127000</xdr:rowOff>
    </xdr:from>
    <xdr:to>
      <xdr:col>55</xdr:col>
      <xdr:colOff>0</xdr:colOff>
      <xdr:row>38</xdr:row>
      <xdr:rowOff>127000</xdr:rowOff>
    </xdr:to>
    <xdr:cxnSp macro="">
      <xdr:nvCxnSpPr>
        <xdr:cNvPr id="134" name="直線コネクタ 133"/>
        <xdr:cNvCxnSpPr/>
      </xdr:nvCxnSpPr>
      <xdr:spPr>
        <a:xfrm>
          <a:off x="9639300" y="664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76200</xdr:rowOff>
    </xdr:from>
    <xdr:to>
      <xdr:col>46</xdr:col>
      <xdr:colOff>38100</xdr:colOff>
      <xdr:row>39</xdr:row>
      <xdr:rowOff>6350</xdr:rowOff>
    </xdr:to>
    <xdr:sp macro="" textlink="">
      <xdr:nvSpPr>
        <xdr:cNvPr id="135" name="楕円 134"/>
        <xdr:cNvSpPr/>
      </xdr:nvSpPr>
      <xdr:spPr>
        <a:xfrm>
          <a:off x="8699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127000</xdr:rowOff>
    </xdr:from>
    <xdr:to>
      <xdr:col>50</xdr:col>
      <xdr:colOff>114300</xdr:colOff>
      <xdr:row>38</xdr:row>
      <xdr:rowOff>127000</xdr:rowOff>
    </xdr:to>
    <xdr:cxnSp macro="">
      <xdr:nvCxnSpPr>
        <xdr:cNvPr id="136" name="直線コネクタ 135"/>
        <xdr:cNvCxnSpPr/>
      </xdr:nvCxnSpPr>
      <xdr:spPr>
        <a:xfrm>
          <a:off x="87503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76200</xdr:rowOff>
    </xdr:from>
    <xdr:to>
      <xdr:col>41</xdr:col>
      <xdr:colOff>101600</xdr:colOff>
      <xdr:row>39</xdr:row>
      <xdr:rowOff>6350</xdr:rowOff>
    </xdr:to>
    <xdr:sp macro="" textlink="">
      <xdr:nvSpPr>
        <xdr:cNvPr id="137" name="楕円 136"/>
        <xdr:cNvSpPr/>
      </xdr:nvSpPr>
      <xdr:spPr>
        <a:xfrm>
          <a:off x="7810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127000</xdr:rowOff>
    </xdr:from>
    <xdr:to>
      <xdr:col>45</xdr:col>
      <xdr:colOff>177800</xdr:colOff>
      <xdr:row>38</xdr:row>
      <xdr:rowOff>127000</xdr:rowOff>
    </xdr:to>
    <xdr:cxnSp macro="">
      <xdr:nvCxnSpPr>
        <xdr:cNvPr id="138" name="直線コネクタ 137"/>
        <xdr:cNvCxnSpPr/>
      </xdr:nvCxnSpPr>
      <xdr:spPr>
        <a:xfrm>
          <a:off x="78613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76200</xdr:rowOff>
    </xdr:from>
    <xdr:to>
      <xdr:col>36</xdr:col>
      <xdr:colOff>165100</xdr:colOff>
      <xdr:row>39</xdr:row>
      <xdr:rowOff>6350</xdr:rowOff>
    </xdr:to>
    <xdr:sp macro="" textlink="">
      <xdr:nvSpPr>
        <xdr:cNvPr id="139" name="楕円 138"/>
        <xdr:cNvSpPr/>
      </xdr:nvSpPr>
      <xdr:spPr>
        <a:xfrm>
          <a:off x="6921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127000</xdr:rowOff>
    </xdr:from>
    <xdr:to>
      <xdr:col>41</xdr:col>
      <xdr:colOff>50800</xdr:colOff>
      <xdr:row>38</xdr:row>
      <xdr:rowOff>127000</xdr:rowOff>
    </xdr:to>
    <xdr:cxnSp macro="">
      <xdr:nvCxnSpPr>
        <xdr:cNvPr id="140" name="直線コネクタ 139"/>
        <xdr:cNvCxnSpPr/>
      </xdr:nvCxnSpPr>
      <xdr:spPr>
        <a:xfrm>
          <a:off x="69723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41" name="n_1ave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42"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4" name="n_4aveValue【図書館】&#10;一人当たり面積"/>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22877</xdr:rowOff>
    </xdr:from>
    <xdr:ext cx="469744" cy="259045"/>
    <xdr:sp macro="" textlink="">
      <xdr:nvSpPr>
        <xdr:cNvPr id="145" name="n_1mainValue【図書館】&#10;一人当たり面積"/>
        <xdr:cNvSpPr txBox="1"/>
      </xdr:nvSpPr>
      <xdr:spPr>
        <a:xfrm>
          <a:off x="93917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22877</xdr:rowOff>
    </xdr:from>
    <xdr:ext cx="469744" cy="259045"/>
    <xdr:sp macro="" textlink="">
      <xdr:nvSpPr>
        <xdr:cNvPr id="146" name="n_2mainValue【図書館】&#10;一人当たり面積"/>
        <xdr:cNvSpPr txBox="1"/>
      </xdr:nvSpPr>
      <xdr:spPr>
        <a:xfrm>
          <a:off x="8515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22877</xdr:rowOff>
    </xdr:from>
    <xdr:ext cx="469744" cy="259045"/>
    <xdr:sp macro="" textlink="">
      <xdr:nvSpPr>
        <xdr:cNvPr id="147" name="n_3mainValue【図書館】&#10;一人当たり面積"/>
        <xdr:cNvSpPr txBox="1"/>
      </xdr:nvSpPr>
      <xdr:spPr>
        <a:xfrm>
          <a:off x="7626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22877</xdr:rowOff>
    </xdr:from>
    <xdr:ext cx="469744" cy="259045"/>
    <xdr:sp macro="" textlink="">
      <xdr:nvSpPr>
        <xdr:cNvPr id="148" name="n_4mainValue【図書館】&#10;一人当たり面積"/>
        <xdr:cNvSpPr txBox="1"/>
      </xdr:nvSpPr>
      <xdr:spPr>
        <a:xfrm>
          <a:off x="6737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162577</xdr:rowOff>
    </xdr:from>
    <xdr:ext cx="405111" cy="259045"/>
    <xdr:sp macro="" textlink="">
      <xdr:nvSpPr>
        <xdr:cNvPr id="178" name="【体育館・プール】&#10;有形固定資産減価償却率平均値テキスト"/>
        <xdr:cNvSpPr txBox="1"/>
      </xdr:nvSpPr>
      <xdr:spPr>
        <a:xfrm>
          <a:off x="4673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74930</xdr:rowOff>
    </xdr:from>
    <xdr:to>
      <xdr:col>24</xdr:col>
      <xdr:colOff>114300</xdr:colOff>
      <xdr:row>63</xdr:row>
      <xdr:rowOff>5080</xdr:rowOff>
    </xdr:to>
    <xdr:sp macro="" textlink="">
      <xdr:nvSpPr>
        <xdr:cNvPr id="189" name="楕円 188"/>
        <xdr:cNvSpPr/>
      </xdr:nvSpPr>
      <xdr:spPr>
        <a:xfrm>
          <a:off x="4584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161307</xdr:rowOff>
    </xdr:from>
    <xdr:ext cx="405111" cy="259045"/>
    <xdr:sp macro="" textlink="">
      <xdr:nvSpPr>
        <xdr:cNvPr id="190" name="【体育館・プール】&#10;有形固定資産減価償却率該当値テキスト"/>
        <xdr:cNvSpPr txBox="1"/>
      </xdr:nvSpPr>
      <xdr:spPr>
        <a:xfrm>
          <a:off x="4673600" y="1061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34925</xdr:rowOff>
    </xdr:from>
    <xdr:to>
      <xdr:col>20</xdr:col>
      <xdr:colOff>38100</xdr:colOff>
      <xdr:row>62</xdr:row>
      <xdr:rowOff>136525</xdr:rowOff>
    </xdr:to>
    <xdr:sp macro="" textlink="">
      <xdr:nvSpPr>
        <xdr:cNvPr id="191" name="楕円 190"/>
        <xdr:cNvSpPr/>
      </xdr:nvSpPr>
      <xdr:spPr>
        <a:xfrm>
          <a:off x="3746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85725</xdr:rowOff>
    </xdr:from>
    <xdr:to>
      <xdr:col>24</xdr:col>
      <xdr:colOff>63500</xdr:colOff>
      <xdr:row>62</xdr:row>
      <xdr:rowOff>125730</xdr:rowOff>
    </xdr:to>
    <xdr:cxnSp macro="">
      <xdr:nvCxnSpPr>
        <xdr:cNvPr id="192" name="直線コネクタ 191"/>
        <xdr:cNvCxnSpPr/>
      </xdr:nvCxnSpPr>
      <xdr:spPr>
        <a:xfrm>
          <a:off x="3797300" y="107156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166370</xdr:rowOff>
    </xdr:from>
    <xdr:to>
      <xdr:col>15</xdr:col>
      <xdr:colOff>101600</xdr:colOff>
      <xdr:row>62</xdr:row>
      <xdr:rowOff>96520</xdr:rowOff>
    </xdr:to>
    <xdr:sp macro="" textlink="">
      <xdr:nvSpPr>
        <xdr:cNvPr id="193" name="楕円 192"/>
        <xdr:cNvSpPr/>
      </xdr:nvSpPr>
      <xdr:spPr>
        <a:xfrm>
          <a:off x="2857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62</xdr:row>
      <xdr:rowOff>85725</xdr:rowOff>
    </xdr:to>
    <xdr:cxnSp macro="">
      <xdr:nvCxnSpPr>
        <xdr:cNvPr id="194" name="直線コネクタ 193"/>
        <xdr:cNvCxnSpPr/>
      </xdr:nvCxnSpPr>
      <xdr:spPr>
        <a:xfrm>
          <a:off x="2908300" y="106756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124460</xdr:rowOff>
    </xdr:from>
    <xdr:to>
      <xdr:col>10</xdr:col>
      <xdr:colOff>165100</xdr:colOff>
      <xdr:row>62</xdr:row>
      <xdr:rowOff>54610</xdr:rowOff>
    </xdr:to>
    <xdr:sp macro="" textlink="">
      <xdr:nvSpPr>
        <xdr:cNvPr id="195" name="楕円 194"/>
        <xdr:cNvSpPr/>
      </xdr:nvSpPr>
      <xdr:spPr>
        <a:xfrm>
          <a:off x="1968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3810</xdr:rowOff>
    </xdr:from>
    <xdr:to>
      <xdr:col>15</xdr:col>
      <xdr:colOff>50800</xdr:colOff>
      <xdr:row>62</xdr:row>
      <xdr:rowOff>45720</xdr:rowOff>
    </xdr:to>
    <xdr:cxnSp macro="">
      <xdr:nvCxnSpPr>
        <xdr:cNvPr id="196" name="直線コネクタ 195"/>
        <xdr:cNvCxnSpPr/>
      </xdr:nvCxnSpPr>
      <xdr:spPr>
        <a:xfrm>
          <a:off x="2019300" y="106337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82550</xdr:rowOff>
    </xdr:from>
    <xdr:to>
      <xdr:col>6</xdr:col>
      <xdr:colOff>38100</xdr:colOff>
      <xdr:row>62</xdr:row>
      <xdr:rowOff>12700</xdr:rowOff>
    </xdr:to>
    <xdr:sp macro="" textlink="">
      <xdr:nvSpPr>
        <xdr:cNvPr id="197" name="楕円 196"/>
        <xdr:cNvSpPr/>
      </xdr:nvSpPr>
      <xdr:spPr>
        <a:xfrm>
          <a:off x="1079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133350</xdr:rowOff>
    </xdr:from>
    <xdr:to>
      <xdr:col>10</xdr:col>
      <xdr:colOff>114300</xdr:colOff>
      <xdr:row>62</xdr:row>
      <xdr:rowOff>3810</xdr:rowOff>
    </xdr:to>
    <xdr:cxnSp macro="">
      <xdr:nvCxnSpPr>
        <xdr:cNvPr id="198" name="直線コネクタ 197"/>
        <xdr:cNvCxnSpPr/>
      </xdr:nvCxnSpPr>
      <xdr:spPr>
        <a:xfrm>
          <a:off x="1130300" y="105918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200" name="n_2aveValue【体育館・プール】&#10;有形固定資産減価償却率"/>
        <xdr:cNvSpPr txBox="1"/>
      </xdr:nvSpPr>
      <xdr:spPr>
        <a:xfrm>
          <a:off x="2705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1" name="n_3aveValue【体育館・プール】&#10;有形固定資産減価償却率"/>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2" name="n_4aveValue【体育館・プール】&#10;有形固定資産減価償却率"/>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127652</xdr:rowOff>
    </xdr:from>
    <xdr:ext cx="405111" cy="259045"/>
    <xdr:sp macro="" textlink="">
      <xdr:nvSpPr>
        <xdr:cNvPr id="203" name="n_1mainValue【体育館・プール】&#10;有形固定資産減価償却率"/>
        <xdr:cNvSpPr txBox="1"/>
      </xdr:nvSpPr>
      <xdr:spPr>
        <a:xfrm>
          <a:off x="35820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87647</xdr:rowOff>
    </xdr:from>
    <xdr:ext cx="405111" cy="259045"/>
    <xdr:sp macro="" textlink="">
      <xdr:nvSpPr>
        <xdr:cNvPr id="204" name="n_2mainValue【体育館・プール】&#10;有形固定資産減価償却率"/>
        <xdr:cNvSpPr txBox="1"/>
      </xdr:nvSpPr>
      <xdr:spPr>
        <a:xfrm>
          <a:off x="2705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45737</xdr:rowOff>
    </xdr:from>
    <xdr:ext cx="405111" cy="259045"/>
    <xdr:sp macro="" textlink="">
      <xdr:nvSpPr>
        <xdr:cNvPr id="205" name="n_3mainValue【体育館・プール】&#10;有形固定資産減価償却率"/>
        <xdr:cNvSpPr txBox="1"/>
      </xdr:nvSpPr>
      <xdr:spPr>
        <a:xfrm>
          <a:off x="1816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3827</xdr:rowOff>
    </xdr:from>
    <xdr:ext cx="405111" cy="259045"/>
    <xdr:sp macro="" textlink="">
      <xdr:nvSpPr>
        <xdr:cNvPr id="206" name="n_4mainValue【体育館・プール】&#10;有形固定資産減価償却率"/>
        <xdr:cNvSpPr txBox="1"/>
      </xdr:nvSpPr>
      <xdr:spPr>
        <a:xfrm>
          <a:off x="927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3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17780</xdr:rowOff>
    </xdr:from>
    <xdr:to>
      <xdr:col>55</xdr:col>
      <xdr:colOff>50800</xdr:colOff>
      <xdr:row>61</xdr:row>
      <xdr:rowOff>119380</xdr:rowOff>
    </xdr:to>
    <xdr:sp macro="" textlink="">
      <xdr:nvSpPr>
        <xdr:cNvPr id="246" name="楕円 245"/>
        <xdr:cNvSpPr/>
      </xdr:nvSpPr>
      <xdr:spPr>
        <a:xfrm>
          <a:off x="10426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167657</xdr:rowOff>
    </xdr:from>
    <xdr:ext cx="469744" cy="259045"/>
    <xdr:sp macro="" textlink="">
      <xdr:nvSpPr>
        <xdr:cNvPr id="247" name="【体育館・プール】&#10;一人当たり面積該当値テキスト"/>
        <xdr:cNvSpPr txBox="1"/>
      </xdr:nvSpPr>
      <xdr:spPr>
        <a:xfrm>
          <a:off x="10515600"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21590</xdr:rowOff>
    </xdr:from>
    <xdr:to>
      <xdr:col>50</xdr:col>
      <xdr:colOff>165100</xdr:colOff>
      <xdr:row>61</xdr:row>
      <xdr:rowOff>123190</xdr:rowOff>
    </xdr:to>
    <xdr:sp macro="" textlink="">
      <xdr:nvSpPr>
        <xdr:cNvPr id="248" name="楕円 247"/>
        <xdr:cNvSpPr/>
      </xdr:nvSpPr>
      <xdr:spPr>
        <a:xfrm>
          <a:off x="9588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68580</xdr:rowOff>
    </xdr:from>
    <xdr:to>
      <xdr:col>55</xdr:col>
      <xdr:colOff>0</xdr:colOff>
      <xdr:row>61</xdr:row>
      <xdr:rowOff>72390</xdr:rowOff>
    </xdr:to>
    <xdr:cxnSp macro="">
      <xdr:nvCxnSpPr>
        <xdr:cNvPr id="249" name="直線コネクタ 248"/>
        <xdr:cNvCxnSpPr/>
      </xdr:nvCxnSpPr>
      <xdr:spPr>
        <a:xfrm flipV="1">
          <a:off x="9639300" y="105270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21590</xdr:rowOff>
    </xdr:from>
    <xdr:to>
      <xdr:col>46</xdr:col>
      <xdr:colOff>38100</xdr:colOff>
      <xdr:row>61</xdr:row>
      <xdr:rowOff>123190</xdr:rowOff>
    </xdr:to>
    <xdr:sp macro="" textlink="">
      <xdr:nvSpPr>
        <xdr:cNvPr id="250" name="楕円 249"/>
        <xdr:cNvSpPr/>
      </xdr:nvSpPr>
      <xdr:spPr>
        <a:xfrm>
          <a:off x="8699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72390</xdr:rowOff>
    </xdr:from>
    <xdr:to>
      <xdr:col>50</xdr:col>
      <xdr:colOff>114300</xdr:colOff>
      <xdr:row>61</xdr:row>
      <xdr:rowOff>72390</xdr:rowOff>
    </xdr:to>
    <xdr:cxnSp macro="">
      <xdr:nvCxnSpPr>
        <xdr:cNvPr id="251" name="直線コネクタ 250"/>
        <xdr:cNvCxnSpPr/>
      </xdr:nvCxnSpPr>
      <xdr:spPr>
        <a:xfrm>
          <a:off x="8750300" y="10530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25400</xdr:rowOff>
    </xdr:from>
    <xdr:to>
      <xdr:col>41</xdr:col>
      <xdr:colOff>101600</xdr:colOff>
      <xdr:row>61</xdr:row>
      <xdr:rowOff>127000</xdr:rowOff>
    </xdr:to>
    <xdr:sp macro="" textlink="">
      <xdr:nvSpPr>
        <xdr:cNvPr id="252" name="楕円 251"/>
        <xdr:cNvSpPr/>
      </xdr:nvSpPr>
      <xdr:spPr>
        <a:xfrm>
          <a:off x="7810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72390</xdr:rowOff>
    </xdr:from>
    <xdr:to>
      <xdr:col>45</xdr:col>
      <xdr:colOff>177800</xdr:colOff>
      <xdr:row>61</xdr:row>
      <xdr:rowOff>76200</xdr:rowOff>
    </xdr:to>
    <xdr:cxnSp macro="">
      <xdr:nvCxnSpPr>
        <xdr:cNvPr id="253" name="直線コネクタ 252"/>
        <xdr:cNvCxnSpPr/>
      </xdr:nvCxnSpPr>
      <xdr:spPr>
        <a:xfrm flipV="1">
          <a:off x="7861300" y="10530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25400</xdr:rowOff>
    </xdr:from>
    <xdr:to>
      <xdr:col>36</xdr:col>
      <xdr:colOff>165100</xdr:colOff>
      <xdr:row>61</xdr:row>
      <xdr:rowOff>127000</xdr:rowOff>
    </xdr:to>
    <xdr:sp macro="" textlink="">
      <xdr:nvSpPr>
        <xdr:cNvPr id="254" name="楕円 253"/>
        <xdr:cNvSpPr/>
      </xdr:nvSpPr>
      <xdr:spPr>
        <a:xfrm>
          <a:off x="6921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76200</xdr:rowOff>
    </xdr:from>
    <xdr:to>
      <xdr:col>41</xdr:col>
      <xdr:colOff>50800</xdr:colOff>
      <xdr:row>61</xdr:row>
      <xdr:rowOff>76200</xdr:rowOff>
    </xdr:to>
    <xdr:cxnSp macro="">
      <xdr:nvCxnSpPr>
        <xdr:cNvPr id="255" name="直線コネクタ 254"/>
        <xdr:cNvCxnSpPr/>
      </xdr:nvCxnSpPr>
      <xdr:spPr>
        <a:xfrm>
          <a:off x="6972300" y="1053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128287</xdr:rowOff>
    </xdr:from>
    <xdr:ext cx="469744" cy="259045"/>
    <xdr:sp macro="" textlink="">
      <xdr:nvSpPr>
        <xdr:cNvPr id="256" name="n_1aveValue【体育館・プール】&#10;一人当たり面積"/>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7" name="n_2aveValue【体育館・プール】&#10;一人当たり面積"/>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132097</xdr:rowOff>
    </xdr:from>
    <xdr:ext cx="469744" cy="259045"/>
    <xdr:sp macro="" textlink="">
      <xdr:nvSpPr>
        <xdr:cNvPr id="258" name="n_3aveValue【体育館・プール】&#10;一人当たり面積"/>
        <xdr:cNvSpPr txBox="1"/>
      </xdr:nvSpPr>
      <xdr:spPr>
        <a:xfrm>
          <a:off x="7626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114317</xdr:rowOff>
    </xdr:from>
    <xdr:ext cx="469744" cy="259045"/>
    <xdr:sp macro="" textlink="">
      <xdr:nvSpPr>
        <xdr:cNvPr id="260" name="n_1mainValue【体育館・プール】&#10;一人当たり面積"/>
        <xdr:cNvSpPr txBox="1"/>
      </xdr:nvSpPr>
      <xdr:spPr>
        <a:xfrm>
          <a:off x="9391727" y="1057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114317</xdr:rowOff>
    </xdr:from>
    <xdr:ext cx="469744" cy="259045"/>
    <xdr:sp macro="" textlink="">
      <xdr:nvSpPr>
        <xdr:cNvPr id="261" name="n_2mainValue【体育館・プール】&#10;一人当たり面積"/>
        <xdr:cNvSpPr txBox="1"/>
      </xdr:nvSpPr>
      <xdr:spPr>
        <a:xfrm>
          <a:off x="8515427" y="1057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118127</xdr:rowOff>
    </xdr:from>
    <xdr:ext cx="469744" cy="259045"/>
    <xdr:sp macro="" textlink="">
      <xdr:nvSpPr>
        <xdr:cNvPr id="262" name="n_3mainValue【体育館・プール】&#10;一人当たり面積"/>
        <xdr:cNvSpPr txBox="1"/>
      </xdr:nvSpPr>
      <xdr:spPr>
        <a:xfrm>
          <a:off x="7626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118127</xdr:rowOff>
    </xdr:from>
    <xdr:ext cx="469744" cy="259045"/>
    <xdr:sp macro="" textlink="">
      <xdr:nvSpPr>
        <xdr:cNvPr id="263" name="n_4mainValue【体育館・プール】&#10;一人当たり面積"/>
        <xdr:cNvSpPr txBox="1"/>
      </xdr:nvSpPr>
      <xdr:spPr>
        <a:xfrm>
          <a:off x="6737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76471</xdr:rowOff>
    </xdr:from>
    <xdr:ext cx="405111" cy="259045"/>
    <xdr:sp macro="" textlink="">
      <xdr:nvSpPr>
        <xdr:cNvPr id="291" name="【福祉施設】&#10;有形固定資産減価償却率平均値テキスト"/>
        <xdr:cNvSpPr txBox="1"/>
      </xdr:nvSpPr>
      <xdr:spPr>
        <a:xfrm>
          <a:off x="4673600" y="13621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151892</xdr:rowOff>
    </xdr:from>
    <xdr:to>
      <xdr:col>24</xdr:col>
      <xdr:colOff>114300</xdr:colOff>
      <xdr:row>82</xdr:row>
      <xdr:rowOff>82042</xdr:rowOff>
    </xdr:to>
    <xdr:sp macro="" textlink="">
      <xdr:nvSpPr>
        <xdr:cNvPr id="302" name="楕円 301"/>
        <xdr:cNvSpPr/>
      </xdr:nvSpPr>
      <xdr:spPr>
        <a:xfrm>
          <a:off x="45847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130319</xdr:rowOff>
    </xdr:from>
    <xdr:ext cx="405111" cy="259045"/>
    <xdr:sp macro="" textlink="">
      <xdr:nvSpPr>
        <xdr:cNvPr id="303" name="【福祉施設】&#10;有形固定資産減価償却率該当値テキスト"/>
        <xdr:cNvSpPr txBox="1"/>
      </xdr:nvSpPr>
      <xdr:spPr>
        <a:xfrm>
          <a:off x="4673600" y="1401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108458</xdr:rowOff>
    </xdr:from>
    <xdr:to>
      <xdr:col>20</xdr:col>
      <xdr:colOff>38100</xdr:colOff>
      <xdr:row>82</xdr:row>
      <xdr:rowOff>38608</xdr:rowOff>
    </xdr:to>
    <xdr:sp macro="" textlink="">
      <xdr:nvSpPr>
        <xdr:cNvPr id="304" name="楕円 303"/>
        <xdr:cNvSpPr/>
      </xdr:nvSpPr>
      <xdr:spPr>
        <a:xfrm>
          <a:off x="3746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159258</xdr:rowOff>
    </xdr:from>
    <xdr:to>
      <xdr:col>24</xdr:col>
      <xdr:colOff>63500</xdr:colOff>
      <xdr:row>82</xdr:row>
      <xdr:rowOff>31242</xdr:rowOff>
    </xdr:to>
    <xdr:cxnSp macro="">
      <xdr:nvCxnSpPr>
        <xdr:cNvPr id="305" name="直線コネクタ 304"/>
        <xdr:cNvCxnSpPr/>
      </xdr:nvCxnSpPr>
      <xdr:spPr>
        <a:xfrm>
          <a:off x="3797300" y="1404670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60452</xdr:rowOff>
    </xdr:from>
    <xdr:to>
      <xdr:col>15</xdr:col>
      <xdr:colOff>101600</xdr:colOff>
      <xdr:row>81</xdr:row>
      <xdr:rowOff>162052</xdr:rowOff>
    </xdr:to>
    <xdr:sp macro="" textlink="">
      <xdr:nvSpPr>
        <xdr:cNvPr id="306" name="楕円 305"/>
        <xdr:cNvSpPr/>
      </xdr:nvSpPr>
      <xdr:spPr>
        <a:xfrm>
          <a:off x="2857500" y="13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111252</xdr:rowOff>
    </xdr:from>
    <xdr:to>
      <xdr:col>19</xdr:col>
      <xdr:colOff>177800</xdr:colOff>
      <xdr:row>81</xdr:row>
      <xdr:rowOff>159258</xdr:rowOff>
    </xdr:to>
    <xdr:cxnSp macro="">
      <xdr:nvCxnSpPr>
        <xdr:cNvPr id="307" name="直線コネクタ 306"/>
        <xdr:cNvCxnSpPr/>
      </xdr:nvCxnSpPr>
      <xdr:spPr>
        <a:xfrm>
          <a:off x="2908300" y="1399870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12446</xdr:rowOff>
    </xdr:from>
    <xdr:to>
      <xdr:col>10</xdr:col>
      <xdr:colOff>165100</xdr:colOff>
      <xdr:row>81</xdr:row>
      <xdr:rowOff>114046</xdr:rowOff>
    </xdr:to>
    <xdr:sp macro="" textlink="">
      <xdr:nvSpPr>
        <xdr:cNvPr id="308" name="楕円 307"/>
        <xdr:cNvSpPr/>
      </xdr:nvSpPr>
      <xdr:spPr>
        <a:xfrm>
          <a:off x="1968500" y="13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63246</xdr:rowOff>
    </xdr:from>
    <xdr:to>
      <xdr:col>15</xdr:col>
      <xdr:colOff>50800</xdr:colOff>
      <xdr:row>81</xdr:row>
      <xdr:rowOff>111252</xdr:rowOff>
    </xdr:to>
    <xdr:cxnSp macro="">
      <xdr:nvCxnSpPr>
        <xdr:cNvPr id="309" name="直線コネクタ 308"/>
        <xdr:cNvCxnSpPr/>
      </xdr:nvCxnSpPr>
      <xdr:spPr>
        <a:xfrm>
          <a:off x="2019300" y="1395069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135889</xdr:rowOff>
    </xdr:from>
    <xdr:to>
      <xdr:col>6</xdr:col>
      <xdr:colOff>38100</xdr:colOff>
      <xdr:row>81</xdr:row>
      <xdr:rowOff>66039</xdr:rowOff>
    </xdr:to>
    <xdr:sp macro="" textlink="">
      <xdr:nvSpPr>
        <xdr:cNvPr id="310" name="楕円 309"/>
        <xdr:cNvSpPr/>
      </xdr:nvSpPr>
      <xdr:spPr>
        <a:xfrm>
          <a:off x="1079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15239</xdr:rowOff>
    </xdr:from>
    <xdr:to>
      <xdr:col>10</xdr:col>
      <xdr:colOff>114300</xdr:colOff>
      <xdr:row>81</xdr:row>
      <xdr:rowOff>63246</xdr:rowOff>
    </xdr:to>
    <xdr:cxnSp macro="">
      <xdr:nvCxnSpPr>
        <xdr:cNvPr id="311" name="直線コネクタ 310"/>
        <xdr:cNvCxnSpPr/>
      </xdr:nvCxnSpPr>
      <xdr:spPr>
        <a:xfrm>
          <a:off x="1130300" y="13902689"/>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116857</xdr:rowOff>
    </xdr:from>
    <xdr:ext cx="405111" cy="259045"/>
    <xdr:sp macro="" textlink="">
      <xdr:nvSpPr>
        <xdr:cNvPr id="312" name="n_1aveValue【福祉施設】&#10;有形固定資産減価償却率"/>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80281</xdr:rowOff>
    </xdr:from>
    <xdr:ext cx="405111" cy="259045"/>
    <xdr:sp macro="" textlink="">
      <xdr:nvSpPr>
        <xdr:cNvPr id="313" name="n_2aveValue【福祉施設】&#10;有形固定資産減価償却率"/>
        <xdr:cNvSpPr txBox="1"/>
      </xdr:nvSpPr>
      <xdr:spPr>
        <a:xfrm>
          <a:off x="2705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84853</xdr:rowOff>
    </xdr:from>
    <xdr:ext cx="405111" cy="259045"/>
    <xdr:sp macro="" textlink="">
      <xdr:nvSpPr>
        <xdr:cNvPr id="314" name="n_3aveValue【福祉施設】&#10;有形固定資産減価償却率"/>
        <xdr:cNvSpPr txBox="1"/>
      </xdr:nvSpPr>
      <xdr:spPr>
        <a:xfrm>
          <a:off x="1816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315" name="n_4aveValue【福祉施設】&#10;有形固定資産減価償却率"/>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29735</xdr:rowOff>
    </xdr:from>
    <xdr:ext cx="405111" cy="259045"/>
    <xdr:sp macro="" textlink="">
      <xdr:nvSpPr>
        <xdr:cNvPr id="316" name="n_1mainValue【福祉施設】&#10;有形固定資産減価償却率"/>
        <xdr:cNvSpPr txBox="1"/>
      </xdr:nvSpPr>
      <xdr:spPr>
        <a:xfrm>
          <a:off x="35820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153179</xdr:rowOff>
    </xdr:from>
    <xdr:ext cx="405111" cy="259045"/>
    <xdr:sp macro="" textlink="">
      <xdr:nvSpPr>
        <xdr:cNvPr id="317" name="n_2mainValue【福祉施設】&#10;有形固定資産減価償却率"/>
        <xdr:cNvSpPr txBox="1"/>
      </xdr:nvSpPr>
      <xdr:spPr>
        <a:xfrm>
          <a:off x="2705744" y="140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105173</xdr:rowOff>
    </xdr:from>
    <xdr:ext cx="405111" cy="259045"/>
    <xdr:sp macro="" textlink="">
      <xdr:nvSpPr>
        <xdr:cNvPr id="318" name="n_3mainValue【福祉施設】&#10;有形固定資産減価償却率"/>
        <xdr:cNvSpPr txBox="1"/>
      </xdr:nvSpPr>
      <xdr:spPr>
        <a:xfrm>
          <a:off x="1816744" y="1399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319" name="n_4mainValue【福祉施設】&#10;有形固定資産減価償却率"/>
        <xdr:cNvSpPr txBox="1"/>
      </xdr:nvSpPr>
      <xdr:spPr>
        <a:xfrm>
          <a:off x="927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109745</xdr:rowOff>
    </xdr:from>
    <xdr:ext cx="469744" cy="259045"/>
    <xdr:sp macro="" textlink="">
      <xdr:nvSpPr>
        <xdr:cNvPr id="346" name="【福祉施設】&#10;一人当たり面積平均値テキスト"/>
        <xdr:cNvSpPr txBox="1"/>
      </xdr:nvSpPr>
      <xdr:spPr>
        <a:xfrm>
          <a:off x="10515600" y="13997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7874</xdr:rowOff>
    </xdr:from>
    <xdr:to>
      <xdr:col>55</xdr:col>
      <xdr:colOff>50800</xdr:colOff>
      <xdr:row>79</xdr:row>
      <xdr:rowOff>109474</xdr:rowOff>
    </xdr:to>
    <xdr:sp macro="" textlink="">
      <xdr:nvSpPr>
        <xdr:cNvPr id="357" name="楕円 356"/>
        <xdr:cNvSpPr/>
      </xdr:nvSpPr>
      <xdr:spPr>
        <a:xfrm>
          <a:off x="104267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30751</xdr:rowOff>
    </xdr:from>
    <xdr:ext cx="469744" cy="259045"/>
    <xdr:sp macro="" textlink="">
      <xdr:nvSpPr>
        <xdr:cNvPr id="358" name="【福祉施設】&#10;一人当たり面積該当値テキスト"/>
        <xdr:cNvSpPr txBox="1"/>
      </xdr:nvSpPr>
      <xdr:spPr>
        <a:xfrm>
          <a:off x="105156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7874</xdr:rowOff>
    </xdr:from>
    <xdr:to>
      <xdr:col>50</xdr:col>
      <xdr:colOff>165100</xdr:colOff>
      <xdr:row>79</xdr:row>
      <xdr:rowOff>109474</xdr:rowOff>
    </xdr:to>
    <xdr:sp macro="" textlink="">
      <xdr:nvSpPr>
        <xdr:cNvPr id="359" name="楕円 358"/>
        <xdr:cNvSpPr/>
      </xdr:nvSpPr>
      <xdr:spPr>
        <a:xfrm>
          <a:off x="95885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58674</xdr:rowOff>
    </xdr:from>
    <xdr:to>
      <xdr:col>55</xdr:col>
      <xdr:colOff>0</xdr:colOff>
      <xdr:row>79</xdr:row>
      <xdr:rowOff>58674</xdr:rowOff>
    </xdr:to>
    <xdr:cxnSp macro="">
      <xdr:nvCxnSpPr>
        <xdr:cNvPr id="360" name="直線コネクタ 359"/>
        <xdr:cNvCxnSpPr/>
      </xdr:nvCxnSpPr>
      <xdr:spPr>
        <a:xfrm>
          <a:off x="9639300" y="13603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17018</xdr:rowOff>
    </xdr:from>
    <xdr:to>
      <xdr:col>46</xdr:col>
      <xdr:colOff>38100</xdr:colOff>
      <xdr:row>79</xdr:row>
      <xdr:rowOff>118618</xdr:rowOff>
    </xdr:to>
    <xdr:sp macro="" textlink="">
      <xdr:nvSpPr>
        <xdr:cNvPr id="361" name="楕円 360"/>
        <xdr:cNvSpPr/>
      </xdr:nvSpPr>
      <xdr:spPr>
        <a:xfrm>
          <a:off x="8699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58674</xdr:rowOff>
    </xdr:from>
    <xdr:to>
      <xdr:col>50</xdr:col>
      <xdr:colOff>114300</xdr:colOff>
      <xdr:row>79</xdr:row>
      <xdr:rowOff>67818</xdr:rowOff>
    </xdr:to>
    <xdr:cxnSp macro="">
      <xdr:nvCxnSpPr>
        <xdr:cNvPr id="362" name="直線コネクタ 361"/>
        <xdr:cNvCxnSpPr/>
      </xdr:nvCxnSpPr>
      <xdr:spPr>
        <a:xfrm flipV="1">
          <a:off x="8750300" y="13603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17018</xdr:rowOff>
    </xdr:from>
    <xdr:to>
      <xdr:col>41</xdr:col>
      <xdr:colOff>101600</xdr:colOff>
      <xdr:row>79</xdr:row>
      <xdr:rowOff>118618</xdr:rowOff>
    </xdr:to>
    <xdr:sp macro="" textlink="">
      <xdr:nvSpPr>
        <xdr:cNvPr id="363" name="楕円 362"/>
        <xdr:cNvSpPr/>
      </xdr:nvSpPr>
      <xdr:spPr>
        <a:xfrm>
          <a:off x="7810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67818</xdr:rowOff>
    </xdr:from>
    <xdr:to>
      <xdr:col>45</xdr:col>
      <xdr:colOff>177800</xdr:colOff>
      <xdr:row>79</xdr:row>
      <xdr:rowOff>67818</xdr:rowOff>
    </xdr:to>
    <xdr:cxnSp macro="">
      <xdr:nvCxnSpPr>
        <xdr:cNvPr id="364" name="直線コネクタ 363"/>
        <xdr:cNvCxnSpPr/>
      </xdr:nvCxnSpPr>
      <xdr:spPr>
        <a:xfrm>
          <a:off x="7861300" y="13612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17018</xdr:rowOff>
    </xdr:from>
    <xdr:to>
      <xdr:col>36</xdr:col>
      <xdr:colOff>165100</xdr:colOff>
      <xdr:row>79</xdr:row>
      <xdr:rowOff>118618</xdr:rowOff>
    </xdr:to>
    <xdr:sp macro="" textlink="">
      <xdr:nvSpPr>
        <xdr:cNvPr id="365" name="楕円 364"/>
        <xdr:cNvSpPr/>
      </xdr:nvSpPr>
      <xdr:spPr>
        <a:xfrm>
          <a:off x="6921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67818</xdr:rowOff>
    </xdr:from>
    <xdr:to>
      <xdr:col>41</xdr:col>
      <xdr:colOff>50800</xdr:colOff>
      <xdr:row>79</xdr:row>
      <xdr:rowOff>67818</xdr:rowOff>
    </xdr:to>
    <xdr:cxnSp macro="">
      <xdr:nvCxnSpPr>
        <xdr:cNvPr id="366" name="直線コネクタ 365"/>
        <xdr:cNvCxnSpPr/>
      </xdr:nvCxnSpPr>
      <xdr:spPr>
        <a:xfrm>
          <a:off x="6972300" y="13612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98314</xdr:rowOff>
    </xdr:from>
    <xdr:ext cx="469744" cy="259045"/>
    <xdr:sp macro="" textlink="">
      <xdr:nvSpPr>
        <xdr:cNvPr id="367" name="n_1aveValue【福祉施設】&#10;一人当たり面積"/>
        <xdr:cNvSpPr txBox="1"/>
      </xdr:nvSpPr>
      <xdr:spPr>
        <a:xfrm>
          <a:off x="9391727" y="1415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52595</xdr:rowOff>
    </xdr:from>
    <xdr:ext cx="469744" cy="259045"/>
    <xdr:sp macro="" textlink="">
      <xdr:nvSpPr>
        <xdr:cNvPr id="368" name="n_2aveValue【福祉施設】&#10;一人当たり面積"/>
        <xdr:cNvSpPr txBox="1"/>
      </xdr:nvSpPr>
      <xdr:spPr>
        <a:xfrm>
          <a:off x="851542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89171</xdr:rowOff>
    </xdr:from>
    <xdr:ext cx="469744" cy="259045"/>
    <xdr:sp macro="" textlink="">
      <xdr:nvSpPr>
        <xdr:cNvPr id="369" name="n_3aveValue【福祉施設】&#10;一人当たり面積"/>
        <xdr:cNvSpPr txBox="1"/>
      </xdr:nvSpPr>
      <xdr:spPr>
        <a:xfrm>
          <a:off x="7626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89171</xdr:rowOff>
    </xdr:from>
    <xdr:ext cx="469744" cy="259045"/>
    <xdr:sp macro="" textlink="">
      <xdr:nvSpPr>
        <xdr:cNvPr id="370" name="n_4aveValue【福祉施設】&#10;一人当たり面積"/>
        <xdr:cNvSpPr txBox="1"/>
      </xdr:nvSpPr>
      <xdr:spPr>
        <a:xfrm>
          <a:off x="6737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126001</xdr:rowOff>
    </xdr:from>
    <xdr:ext cx="469744" cy="259045"/>
    <xdr:sp macro="" textlink="">
      <xdr:nvSpPr>
        <xdr:cNvPr id="371" name="n_1mainValue【福祉施設】&#10;一人当たり面積"/>
        <xdr:cNvSpPr txBox="1"/>
      </xdr:nvSpPr>
      <xdr:spPr>
        <a:xfrm>
          <a:off x="9391727" y="1332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135145</xdr:rowOff>
    </xdr:from>
    <xdr:ext cx="469744" cy="259045"/>
    <xdr:sp macro="" textlink="">
      <xdr:nvSpPr>
        <xdr:cNvPr id="372" name="n_2mainValue【福祉施設】&#10;一人当たり面積"/>
        <xdr:cNvSpPr txBox="1"/>
      </xdr:nvSpPr>
      <xdr:spPr>
        <a:xfrm>
          <a:off x="8515427" y="133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135145</xdr:rowOff>
    </xdr:from>
    <xdr:ext cx="469744" cy="259045"/>
    <xdr:sp macro="" textlink="">
      <xdr:nvSpPr>
        <xdr:cNvPr id="373" name="n_3mainValue【福祉施設】&#10;一人当たり面積"/>
        <xdr:cNvSpPr txBox="1"/>
      </xdr:nvSpPr>
      <xdr:spPr>
        <a:xfrm>
          <a:off x="7626427" y="133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135145</xdr:rowOff>
    </xdr:from>
    <xdr:ext cx="469744" cy="259045"/>
    <xdr:sp macro="" textlink="">
      <xdr:nvSpPr>
        <xdr:cNvPr id="374" name="n_4mainValue【福祉施設】&#10;一人当たり面積"/>
        <xdr:cNvSpPr txBox="1"/>
      </xdr:nvSpPr>
      <xdr:spPr>
        <a:xfrm>
          <a:off x="6737427" y="133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5" name="【市民会館】&#10;有形固定資産減価償却率平均値テキスト"/>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66221</xdr:rowOff>
    </xdr:from>
    <xdr:to>
      <xdr:col>24</xdr:col>
      <xdr:colOff>114300</xdr:colOff>
      <xdr:row>104</xdr:row>
      <xdr:rowOff>167821</xdr:rowOff>
    </xdr:to>
    <xdr:sp macro="" textlink="">
      <xdr:nvSpPr>
        <xdr:cNvPr id="416" name="楕円 415"/>
        <xdr:cNvSpPr/>
      </xdr:nvSpPr>
      <xdr:spPr>
        <a:xfrm>
          <a:off x="45847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44648</xdr:rowOff>
    </xdr:from>
    <xdr:ext cx="405111" cy="259045"/>
    <xdr:sp macro="" textlink="">
      <xdr:nvSpPr>
        <xdr:cNvPr id="417" name="【市民会館】&#10;有形固定資産減価償却率該当値テキスト"/>
        <xdr:cNvSpPr txBox="1"/>
      </xdr:nvSpPr>
      <xdr:spPr>
        <a:xfrm>
          <a:off x="4673600"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7438</xdr:rowOff>
    </xdr:from>
    <xdr:to>
      <xdr:col>20</xdr:col>
      <xdr:colOff>38100</xdr:colOff>
      <xdr:row>104</xdr:row>
      <xdr:rowOff>109038</xdr:rowOff>
    </xdr:to>
    <xdr:sp macro="" textlink="">
      <xdr:nvSpPr>
        <xdr:cNvPr id="418" name="楕円 417"/>
        <xdr:cNvSpPr/>
      </xdr:nvSpPr>
      <xdr:spPr>
        <a:xfrm>
          <a:off x="3746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58238</xdr:rowOff>
    </xdr:from>
    <xdr:to>
      <xdr:col>24</xdr:col>
      <xdr:colOff>63500</xdr:colOff>
      <xdr:row>104</xdr:row>
      <xdr:rowOff>117021</xdr:rowOff>
    </xdr:to>
    <xdr:cxnSp macro="">
      <xdr:nvCxnSpPr>
        <xdr:cNvPr id="419" name="直線コネクタ 418"/>
        <xdr:cNvCxnSpPr/>
      </xdr:nvCxnSpPr>
      <xdr:spPr>
        <a:xfrm>
          <a:off x="3797300" y="17889038"/>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111942</xdr:rowOff>
    </xdr:from>
    <xdr:to>
      <xdr:col>15</xdr:col>
      <xdr:colOff>101600</xdr:colOff>
      <xdr:row>104</xdr:row>
      <xdr:rowOff>42092</xdr:rowOff>
    </xdr:to>
    <xdr:sp macro="" textlink="">
      <xdr:nvSpPr>
        <xdr:cNvPr id="420" name="楕円 419"/>
        <xdr:cNvSpPr/>
      </xdr:nvSpPr>
      <xdr:spPr>
        <a:xfrm>
          <a:off x="2857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162742</xdr:rowOff>
    </xdr:from>
    <xdr:to>
      <xdr:col>19</xdr:col>
      <xdr:colOff>177800</xdr:colOff>
      <xdr:row>104</xdr:row>
      <xdr:rowOff>58238</xdr:rowOff>
    </xdr:to>
    <xdr:cxnSp macro="">
      <xdr:nvCxnSpPr>
        <xdr:cNvPr id="421" name="直線コネクタ 420"/>
        <xdr:cNvCxnSpPr/>
      </xdr:nvCxnSpPr>
      <xdr:spPr>
        <a:xfrm>
          <a:off x="2908300" y="17822092"/>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53158</xdr:rowOff>
    </xdr:from>
    <xdr:to>
      <xdr:col>10</xdr:col>
      <xdr:colOff>165100</xdr:colOff>
      <xdr:row>103</xdr:row>
      <xdr:rowOff>154758</xdr:rowOff>
    </xdr:to>
    <xdr:sp macro="" textlink="">
      <xdr:nvSpPr>
        <xdr:cNvPr id="422" name="楕円 421"/>
        <xdr:cNvSpPr/>
      </xdr:nvSpPr>
      <xdr:spPr>
        <a:xfrm>
          <a:off x="1968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103958</xdr:rowOff>
    </xdr:from>
    <xdr:to>
      <xdr:col>15</xdr:col>
      <xdr:colOff>50800</xdr:colOff>
      <xdr:row>103</xdr:row>
      <xdr:rowOff>162742</xdr:rowOff>
    </xdr:to>
    <xdr:cxnSp macro="">
      <xdr:nvCxnSpPr>
        <xdr:cNvPr id="423" name="直線コネクタ 422"/>
        <xdr:cNvCxnSpPr/>
      </xdr:nvCxnSpPr>
      <xdr:spPr>
        <a:xfrm>
          <a:off x="2019300" y="1776330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162561</xdr:rowOff>
    </xdr:from>
    <xdr:to>
      <xdr:col>6</xdr:col>
      <xdr:colOff>38100</xdr:colOff>
      <xdr:row>103</xdr:row>
      <xdr:rowOff>92711</xdr:rowOff>
    </xdr:to>
    <xdr:sp macro="" textlink="">
      <xdr:nvSpPr>
        <xdr:cNvPr id="424" name="楕円 423"/>
        <xdr:cNvSpPr/>
      </xdr:nvSpPr>
      <xdr:spPr>
        <a:xfrm>
          <a:off x="1079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41911</xdr:rowOff>
    </xdr:from>
    <xdr:to>
      <xdr:col>10</xdr:col>
      <xdr:colOff>114300</xdr:colOff>
      <xdr:row>103</xdr:row>
      <xdr:rowOff>103958</xdr:rowOff>
    </xdr:to>
    <xdr:cxnSp macro="">
      <xdr:nvCxnSpPr>
        <xdr:cNvPr id="425" name="直線コネクタ 424"/>
        <xdr:cNvCxnSpPr/>
      </xdr:nvCxnSpPr>
      <xdr:spPr>
        <a:xfrm>
          <a:off x="1130300" y="17701261"/>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100165</xdr:rowOff>
    </xdr:from>
    <xdr:ext cx="405111" cy="259045"/>
    <xdr:sp macro="" textlink="">
      <xdr:nvSpPr>
        <xdr:cNvPr id="426" name="n_1aveValue【市民会館】&#10;有形固定資産減価償却率"/>
        <xdr:cNvSpPr txBox="1"/>
      </xdr:nvSpPr>
      <xdr:spPr>
        <a:xfrm>
          <a:off x="3582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87103</xdr:rowOff>
    </xdr:from>
    <xdr:ext cx="405111" cy="259045"/>
    <xdr:sp macro="" textlink="">
      <xdr:nvSpPr>
        <xdr:cNvPr id="427" name="n_2aveValue【市民会館】&#10;有形固定資産減価償却率"/>
        <xdr:cNvSpPr txBox="1"/>
      </xdr:nvSpPr>
      <xdr:spPr>
        <a:xfrm>
          <a:off x="2705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62609</xdr:rowOff>
    </xdr:from>
    <xdr:ext cx="405111" cy="259045"/>
    <xdr:sp macro="" textlink="">
      <xdr:nvSpPr>
        <xdr:cNvPr id="428" name="n_3aveValue【市民会館】&#10;有形固定資産減価償却率"/>
        <xdr:cNvSpPr txBox="1"/>
      </xdr:nvSpPr>
      <xdr:spPr>
        <a:xfrm>
          <a:off x="1816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20156</xdr:rowOff>
    </xdr:from>
    <xdr:ext cx="405111" cy="259045"/>
    <xdr:sp macro="" textlink="">
      <xdr:nvSpPr>
        <xdr:cNvPr id="429" name="n_4aveValue【市民会館】&#10;有形固定資産減価償却率"/>
        <xdr:cNvSpPr txBox="1"/>
      </xdr:nvSpPr>
      <xdr:spPr>
        <a:xfrm>
          <a:off x="9277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125565</xdr:rowOff>
    </xdr:from>
    <xdr:ext cx="405111" cy="259045"/>
    <xdr:sp macro="" textlink="">
      <xdr:nvSpPr>
        <xdr:cNvPr id="430" name="n_1mainValue【市民会館】&#10;有形固定資産減価償却率"/>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58619</xdr:rowOff>
    </xdr:from>
    <xdr:ext cx="405111" cy="259045"/>
    <xdr:sp macro="" textlink="">
      <xdr:nvSpPr>
        <xdr:cNvPr id="431" name="n_2mainValue【市民会館】&#10;有形固定資産減価償却率"/>
        <xdr:cNvSpPr txBox="1"/>
      </xdr:nvSpPr>
      <xdr:spPr>
        <a:xfrm>
          <a:off x="2705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171285</xdr:rowOff>
    </xdr:from>
    <xdr:ext cx="405111" cy="259045"/>
    <xdr:sp macro="" textlink="">
      <xdr:nvSpPr>
        <xdr:cNvPr id="432" name="n_3mainValue【市民会館】&#10;有形固定資産減価償却率"/>
        <xdr:cNvSpPr txBox="1"/>
      </xdr:nvSpPr>
      <xdr:spPr>
        <a:xfrm>
          <a:off x="1816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433" name="n_4mainValue【市民会館】&#10;有形固定資産減価償却率"/>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62"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151130</xdr:rowOff>
    </xdr:from>
    <xdr:to>
      <xdr:col>55</xdr:col>
      <xdr:colOff>50800</xdr:colOff>
      <xdr:row>105</xdr:row>
      <xdr:rowOff>81280</xdr:rowOff>
    </xdr:to>
    <xdr:sp macro="" textlink="">
      <xdr:nvSpPr>
        <xdr:cNvPr id="473" name="楕円 472"/>
        <xdr:cNvSpPr/>
      </xdr:nvSpPr>
      <xdr:spPr>
        <a:xfrm>
          <a:off x="10426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2557</xdr:rowOff>
    </xdr:from>
    <xdr:ext cx="469744" cy="259045"/>
    <xdr:sp macro="" textlink="">
      <xdr:nvSpPr>
        <xdr:cNvPr id="474" name="【市民会館】&#10;一人当たり面積該当値テキスト"/>
        <xdr:cNvSpPr txBox="1"/>
      </xdr:nvSpPr>
      <xdr:spPr>
        <a:xfrm>
          <a:off x="10515600"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154939</xdr:rowOff>
    </xdr:from>
    <xdr:to>
      <xdr:col>50</xdr:col>
      <xdr:colOff>165100</xdr:colOff>
      <xdr:row>105</xdr:row>
      <xdr:rowOff>85089</xdr:rowOff>
    </xdr:to>
    <xdr:sp macro="" textlink="">
      <xdr:nvSpPr>
        <xdr:cNvPr id="475" name="楕円 474"/>
        <xdr:cNvSpPr/>
      </xdr:nvSpPr>
      <xdr:spPr>
        <a:xfrm>
          <a:off x="9588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30480</xdr:rowOff>
    </xdr:from>
    <xdr:to>
      <xdr:col>55</xdr:col>
      <xdr:colOff>0</xdr:colOff>
      <xdr:row>105</xdr:row>
      <xdr:rowOff>34289</xdr:rowOff>
    </xdr:to>
    <xdr:cxnSp macro="">
      <xdr:nvCxnSpPr>
        <xdr:cNvPr id="476" name="直線コネクタ 475"/>
        <xdr:cNvCxnSpPr/>
      </xdr:nvCxnSpPr>
      <xdr:spPr>
        <a:xfrm flipV="1">
          <a:off x="9639300" y="180327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158750</xdr:rowOff>
    </xdr:from>
    <xdr:to>
      <xdr:col>46</xdr:col>
      <xdr:colOff>38100</xdr:colOff>
      <xdr:row>105</xdr:row>
      <xdr:rowOff>88900</xdr:rowOff>
    </xdr:to>
    <xdr:sp macro="" textlink="">
      <xdr:nvSpPr>
        <xdr:cNvPr id="477" name="楕円 476"/>
        <xdr:cNvSpPr/>
      </xdr:nvSpPr>
      <xdr:spPr>
        <a:xfrm>
          <a:off x="8699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34289</xdr:rowOff>
    </xdr:from>
    <xdr:to>
      <xdr:col>50</xdr:col>
      <xdr:colOff>114300</xdr:colOff>
      <xdr:row>105</xdr:row>
      <xdr:rowOff>38100</xdr:rowOff>
    </xdr:to>
    <xdr:cxnSp macro="">
      <xdr:nvCxnSpPr>
        <xdr:cNvPr id="478" name="直線コネクタ 477"/>
        <xdr:cNvCxnSpPr/>
      </xdr:nvCxnSpPr>
      <xdr:spPr>
        <a:xfrm flipV="1">
          <a:off x="8750300" y="18036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158750</xdr:rowOff>
    </xdr:from>
    <xdr:to>
      <xdr:col>41</xdr:col>
      <xdr:colOff>101600</xdr:colOff>
      <xdr:row>105</xdr:row>
      <xdr:rowOff>88900</xdr:rowOff>
    </xdr:to>
    <xdr:sp macro="" textlink="">
      <xdr:nvSpPr>
        <xdr:cNvPr id="479" name="楕円 478"/>
        <xdr:cNvSpPr/>
      </xdr:nvSpPr>
      <xdr:spPr>
        <a:xfrm>
          <a:off x="7810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38100</xdr:rowOff>
    </xdr:from>
    <xdr:to>
      <xdr:col>45</xdr:col>
      <xdr:colOff>177800</xdr:colOff>
      <xdr:row>105</xdr:row>
      <xdr:rowOff>38100</xdr:rowOff>
    </xdr:to>
    <xdr:cxnSp macro="">
      <xdr:nvCxnSpPr>
        <xdr:cNvPr id="480" name="直線コネクタ 479"/>
        <xdr:cNvCxnSpPr/>
      </xdr:nvCxnSpPr>
      <xdr:spPr>
        <a:xfrm>
          <a:off x="7861300" y="18040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158750</xdr:rowOff>
    </xdr:from>
    <xdr:to>
      <xdr:col>36</xdr:col>
      <xdr:colOff>165100</xdr:colOff>
      <xdr:row>105</xdr:row>
      <xdr:rowOff>88900</xdr:rowOff>
    </xdr:to>
    <xdr:sp macro="" textlink="">
      <xdr:nvSpPr>
        <xdr:cNvPr id="481" name="楕円 480"/>
        <xdr:cNvSpPr/>
      </xdr:nvSpPr>
      <xdr:spPr>
        <a:xfrm>
          <a:off x="6921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38100</xdr:rowOff>
    </xdr:from>
    <xdr:to>
      <xdr:col>41</xdr:col>
      <xdr:colOff>50800</xdr:colOff>
      <xdr:row>105</xdr:row>
      <xdr:rowOff>38100</xdr:rowOff>
    </xdr:to>
    <xdr:cxnSp macro="">
      <xdr:nvCxnSpPr>
        <xdr:cNvPr id="482" name="直線コネクタ 481"/>
        <xdr:cNvCxnSpPr/>
      </xdr:nvCxnSpPr>
      <xdr:spPr>
        <a:xfrm>
          <a:off x="6972300" y="18040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83" name="n_1aveValue【市民会館】&#10;一人当たり面積"/>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49547</xdr:rowOff>
    </xdr:from>
    <xdr:ext cx="469744" cy="259045"/>
    <xdr:sp macro="" textlink="">
      <xdr:nvSpPr>
        <xdr:cNvPr id="484" name="n_2aveValue【市民会館】&#10;一人当たり面積"/>
        <xdr:cNvSpPr txBox="1"/>
      </xdr:nvSpPr>
      <xdr:spPr>
        <a:xfrm>
          <a:off x="8515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45738</xdr:rowOff>
    </xdr:from>
    <xdr:ext cx="469744" cy="259045"/>
    <xdr:sp macro="" textlink="">
      <xdr:nvSpPr>
        <xdr:cNvPr id="485" name="n_3aveValue【市民会館】&#10;一人当たり面積"/>
        <xdr:cNvSpPr txBox="1"/>
      </xdr:nvSpPr>
      <xdr:spPr>
        <a:xfrm>
          <a:off x="7626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86" name="n_4aveValue【市民会館】&#10;一人当たり面積"/>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101616</xdr:rowOff>
    </xdr:from>
    <xdr:ext cx="469744" cy="259045"/>
    <xdr:sp macro="" textlink="">
      <xdr:nvSpPr>
        <xdr:cNvPr id="487" name="n_1mainValue【市民会館】&#10;一人当たり面積"/>
        <xdr:cNvSpPr txBox="1"/>
      </xdr:nvSpPr>
      <xdr:spPr>
        <a:xfrm>
          <a:off x="9391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105427</xdr:rowOff>
    </xdr:from>
    <xdr:ext cx="469744" cy="259045"/>
    <xdr:sp macro="" textlink="">
      <xdr:nvSpPr>
        <xdr:cNvPr id="488" name="n_2mainValue【市民会館】&#10;一人当たり面積"/>
        <xdr:cNvSpPr txBox="1"/>
      </xdr:nvSpPr>
      <xdr:spPr>
        <a:xfrm>
          <a:off x="85154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105427</xdr:rowOff>
    </xdr:from>
    <xdr:ext cx="469744" cy="259045"/>
    <xdr:sp macro="" textlink="">
      <xdr:nvSpPr>
        <xdr:cNvPr id="489" name="n_3mainValue【市民会館】&#10;一人当たり面積"/>
        <xdr:cNvSpPr txBox="1"/>
      </xdr:nvSpPr>
      <xdr:spPr>
        <a:xfrm>
          <a:off x="76264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105427</xdr:rowOff>
    </xdr:from>
    <xdr:ext cx="469744" cy="259045"/>
    <xdr:sp macro="" textlink="">
      <xdr:nvSpPr>
        <xdr:cNvPr id="490" name="n_4mainValue【市民会館】&#10;一人当たり面積"/>
        <xdr:cNvSpPr txBox="1"/>
      </xdr:nvSpPr>
      <xdr:spPr>
        <a:xfrm>
          <a:off x="67374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3" name="直線コネクタ 512"/>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4" name="【一般廃棄物処理施設】&#10;有形固定資産減価償却率最小値テキスト"/>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5" name="直線コネクタ 514"/>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6" name="【一般廃棄物処理施設】&#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7" name="直線コネクタ 516"/>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518" name="【一般廃棄物処理施設】&#10;有形固定資産減価償却率平均値テキスト"/>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9" name="フローチャート: 判断 518"/>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20" name="フローチャート: 判断 519"/>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1" name="フローチャート: 判断 520"/>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2" name="フローチャート: 判断 521"/>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3" name="フローチャート: 判断 522"/>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71120</xdr:rowOff>
    </xdr:from>
    <xdr:to>
      <xdr:col>85</xdr:col>
      <xdr:colOff>177800</xdr:colOff>
      <xdr:row>40</xdr:row>
      <xdr:rowOff>1270</xdr:rowOff>
    </xdr:to>
    <xdr:sp macro="" textlink="">
      <xdr:nvSpPr>
        <xdr:cNvPr id="529" name="楕円 528"/>
        <xdr:cNvSpPr/>
      </xdr:nvSpPr>
      <xdr:spPr>
        <a:xfrm>
          <a:off x="16268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49547</xdr:rowOff>
    </xdr:from>
    <xdr:ext cx="405111" cy="259045"/>
    <xdr:sp macro="" textlink="">
      <xdr:nvSpPr>
        <xdr:cNvPr id="530" name="【一般廃棄物処理施設】&#10;有形固定資産減価償却率該当値テキスト"/>
        <xdr:cNvSpPr txBox="1"/>
      </xdr:nvSpPr>
      <xdr:spPr>
        <a:xfrm>
          <a:off x="16357600"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xdr:rowOff>
    </xdr:from>
    <xdr:to>
      <xdr:col>81</xdr:col>
      <xdr:colOff>101600</xdr:colOff>
      <xdr:row>39</xdr:row>
      <xdr:rowOff>117856</xdr:rowOff>
    </xdr:to>
    <xdr:sp macro="" textlink="">
      <xdr:nvSpPr>
        <xdr:cNvPr id="531" name="楕円 530"/>
        <xdr:cNvSpPr/>
      </xdr:nvSpPr>
      <xdr:spPr>
        <a:xfrm>
          <a:off x="154305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67056</xdr:rowOff>
    </xdr:from>
    <xdr:to>
      <xdr:col>85</xdr:col>
      <xdr:colOff>127000</xdr:colOff>
      <xdr:row>39</xdr:row>
      <xdr:rowOff>121920</xdr:rowOff>
    </xdr:to>
    <xdr:cxnSp macro="">
      <xdr:nvCxnSpPr>
        <xdr:cNvPr id="532" name="直線コネクタ 531"/>
        <xdr:cNvCxnSpPr/>
      </xdr:nvCxnSpPr>
      <xdr:spPr>
        <a:xfrm>
          <a:off x="15481300" y="675360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135128</xdr:rowOff>
    </xdr:from>
    <xdr:to>
      <xdr:col>76</xdr:col>
      <xdr:colOff>165100</xdr:colOff>
      <xdr:row>39</xdr:row>
      <xdr:rowOff>65278</xdr:rowOff>
    </xdr:to>
    <xdr:sp macro="" textlink="">
      <xdr:nvSpPr>
        <xdr:cNvPr id="533" name="楕円 532"/>
        <xdr:cNvSpPr/>
      </xdr:nvSpPr>
      <xdr:spPr>
        <a:xfrm>
          <a:off x="14541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14478</xdr:rowOff>
    </xdr:from>
    <xdr:to>
      <xdr:col>81</xdr:col>
      <xdr:colOff>50800</xdr:colOff>
      <xdr:row>39</xdr:row>
      <xdr:rowOff>67056</xdr:rowOff>
    </xdr:to>
    <xdr:cxnSp macro="">
      <xdr:nvCxnSpPr>
        <xdr:cNvPr id="534" name="直線コネクタ 533"/>
        <xdr:cNvCxnSpPr/>
      </xdr:nvCxnSpPr>
      <xdr:spPr>
        <a:xfrm>
          <a:off x="14592300" y="670102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48260</xdr:rowOff>
    </xdr:from>
    <xdr:to>
      <xdr:col>72</xdr:col>
      <xdr:colOff>38100</xdr:colOff>
      <xdr:row>38</xdr:row>
      <xdr:rowOff>149860</xdr:rowOff>
    </xdr:to>
    <xdr:sp macro="" textlink="">
      <xdr:nvSpPr>
        <xdr:cNvPr id="535" name="楕円 534"/>
        <xdr:cNvSpPr/>
      </xdr:nvSpPr>
      <xdr:spPr>
        <a:xfrm>
          <a:off x="1365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99060</xdr:rowOff>
    </xdr:from>
    <xdr:to>
      <xdr:col>76</xdr:col>
      <xdr:colOff>114300</xdr:colOff>
      <xdr:row>39</xdr:row>
      <xdr:rowOff>14478</xdr:rowOff>
    </xdr:to>
    <xdr:cxnSp macro="">
      <xdr:nvCxnSpPr>
        <xdr:cNvPr id="536" name="直線コネクタ 535"/>
        <xdr:cNvCxnSpPr/>
      </xdr:nvCxnSpPr>
      <xdr:spPr>
        <a:xfrm>
          <a:off x="13703300" y="66141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130556</xdr:rowOff>
    </xdr:from>
    <xdr:to>
      <xdr:col>67</xdr:col>
      <xdr:colOff>101600</xdr:colOff>
      <xdr:row>38</xdr:row>
      <xdr:rowOff>60706</xdr:rowOff>
    </xdr:to>
    <xdr:sp macro="" textlink="">
      <xdr:nvSpPr>
        <xdr:cNvPr id="537" name="楕円 536"/>
        <xdr:cNvSpPr/>
      </xdr:nvSpPr>
      <xdr:spPr>
        <a:xfrm>
          <a:off x="12763500" y="64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9906</xdr:rowOff>
    </xdr:from>
    <xdr:to>
      <xdr:col>71</xdr:col>
      <xdr:colOff>177800</xdr:colOff>
      <xdr:row>38</xdr:row>
      <xdr:rowOff>99060</xdr:rowOff>
    </xdr:to>
    <xdr:cxnSp macro="">
      <xdr:nvCxnSpPr>
        <xdr:cNvPr id="538" name="直線コネクタ 537"/>
        <xdr:cNvCxnSpPr/>
      </xdr:nvCxnSpPr>
      <xdr:spPr>
        <a:xfrm>
          <a:off x="12814300" y="652500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8653</xdr:rowOff>
    </xdr:from>
    <xdr:ext cx="405111" cy="259045"/>
    <xdr:sp macro="" textlink="">
      <xdr:nvSpPr>
        <xdr:cNvPr id="539" name="n_1aveValue【一般廃棄物処理施設】&#10;有形固定資産減価償却率"/>
        <xdr:cNvSpPr txBox="1"/>
      </xdr:nvSpPr>
      <xdr:spPr>
        <a:xfrm>
          <a:off x="15266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540" name="n_2aveValue【一般廃棄物処理施設】&#10;有形固定資産減価償却率"/>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macro="" textlink="">
      <xdr:nvSpPr>
        <xdr:cNvPr id="541" name="n_3aveValue【一般廃棄物処理施設】&#10;有形固定資産減価償却率"/>
        <xdr:cNvSpPr txBox="1"/>
      </xdr:nvSpPr>
      <xdr:spPr>
        <a:xfrm>
          <a:off x="13500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24655</xdr:rowOff>
    </xdr:from>
    <xdr:ext cx="405111" cy="259045"/>
    <xdr:sp macro="" textlink="">
      <xdr:nvSpPr>
        <xdr:cNvPr id="542" name="n_4aveValue【一般廃棄物処理施設】&#10;有形固定資産減価償却率"/>
        <xdr:cNvSpPr txBox="1"/>
      </xdr:nvSpPr>
      <xdr:spPr>
        <a:xfrm>
          <a:off x="126117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108983</xdr:rowOff>
    </xdr:from>
    <xdr:ext cx="405111" cy="259045"/>
    <xdr:sp macro="" textlink="">
      <xdr:nvSpPr>
        <xdr:cNvPr id="543" name="n_1mainValue【一般廃棄物処理施設】&#10;有形固定資産減価償却率"/>
        <xdr:cNvSpPr txBox="1"/>
      </xdr:nvSpPr>
      <xdr:spPr>
        <a:xfrm>
          <a:off x="15266044" y="679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56405</xdr:rowOff>
    </xdr:from>
    <xdr:ext cx="405111" cy="259045"/>
    <xdr:sp macro="" textlink="">
      <xdr:nvSpPr>
        <xdr:cNvPr id="544" name="n_2mainValue【一般廃棄物処理施設】&#10;有形固定資産減価償却率"/>
        <xdr:cNvSpPr txBox="1"/>
      </xdr:nvSpPr>
      <xdr:spPr>
        <a:xfrm>
          <a:off x="14389744"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140987</xdr:rowOff>
    </xdr:from>
    <xdr:ext cx="405111" cy="259045"/>
    <xdr:sp macro="" textlink="">
      <xdr:nvSpPr>
        <xdr:cNvPr id="545" name="n_3mainValue【一般廃棄物処理施設】&#10;有形固定資産減価償却率"/>
        <xdr:cNvSpPr txBox="1"/>
      </xdr:nvSpPr>
      <xdr:spPr>
        <a:xfrm>
          <a:off x="13500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51833</xdr:rowOff>
    </xdr:from>
    <xdr:ext cx="405111" cy="259045"/>
    <xdr:sp macro="" textlink="">
      <xdr:nvSpPr>
        <xdr:cNvPr id="546" name="n_4mainValue【一般廃棄物処理施設】&#10;有形固定資産減価償却率"/>
        <xdr:cNvSpPr txBox="1"/>
      </xdr:nvSpPr>
      <xdr:spPr>
        <a:xfrm>
          <a:off x="12611744"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0" name="直線コネクタ 569"/>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1" name="【一般廃棄物処理施設】&#10;一人当たり有形固定資産（償却資産）額最小値テキスト"/>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2" name="直線コネクタ 571"/>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3" name="【一般廃棄物処理施設】&#10;一人当たり有形固定資産（償却資産）額最大値テキスト"/>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4" name="直線コネクタ 573"/>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91402</xdr:rowOff>
    </xdr:from>
    <xdr:ext cx="534377" cy="259045"/>
    <xdr:sp macro="" textlink="">
      <xdr:nvSpPr>
        <xdr:cNvPr id="575" name="【一般廃棄物処理施設】&#10;一人当たり有形固定資産（償却資産）額平均値テキスト"/>
        <xdr:cNvSpPr txBox="1"/>
      </xdr:nvSpPr>
      <xdr:spPr>
        <a:xfrm>
          <a:off x="22199600" y="677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6" name="フローチャート: 判断 575"/>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7" name="フローチャート: 判断 576"/>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8" name="フローチャート: 判断 577"/>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79" name="フローチャート: 判断 578"/>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0" name="フローチャート: 判断 579"/>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148760</xdr:rowOff>
    </xdr:from>
    <xdr:to>
      <xdr:col>116</xdr:col>
      <xdr:colOff>114300</xdr:colOff>
      <xdr:row>42</xdr:row>
      <xdr:rowOff>78910</xdr:rowOff>
    </xdr:to>
    <xdr:sp macro="" textlink="">
      <xdr:nvSpPr>
        <xdr:cNvPr id="586" name="楕円 585"/>
        <xdr:cNvSpPr/>
      </xdr:nvSpPr>
      <xdr:spPr>
        <a:xfrm>
          <a:off x="22110700" y="71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63687</xdr:rowOff>
    </xdr:from>
    <xdr:ext cx="469744" cy="259045"/>
    <xdr:sp macro="" textlink="">
      <xdr:nvSpPr>
        <xdr:cNvPr id="587" name="【一般廃棄物処理施設】&#10;一人当たり有形固定資産（償却資産）額該当値テキスト"/>
        <xdr:cNvSpPr txBox="1"/>
      </xdr:nvSpPr>
      <xdr:spPr>
        <a:xfrm>
          <a:off x="22199600" y="70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148813</xdr:rowOff>
    </xdr:from>
    <xdr:to>
      <xdr:col>112</xdr:col>
      <xdr:colOff>38100</xdr:colOff>
      <xdr:row>42</xdr:row>
      <xdr:rowOff>78963</xdr:rowOff>
    </xdr:to>
    <xdr:sp macro="" textlink="">
      <xdr:nvSpPr>
        <xdr:cNvPr id="588" name="楕円 587"/>
        <xdr:cNvSpPr/>
      </xdr:nvSpPr>
      <xdr:spPr>
        <a:xfrm>
          <a:off x="21272500" y="71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28110</xdr:rowOff>
    </xdr:from>
    <xdr:to>
      <xdr:col>116</xdr:col>
      <xdr:colOff>63500</xdr:colOff>
      <xdr:row>42</xdr:row>
      <xdr:rowOff>28163</xdr:rowOff>
    </xdr:to>
    <xdr:cxnSp macro="">
      <xdr:nvCxnSpPr>
        <xdr:cNvPr id="589" name="直線コネクタ 588"/>
        <xdr:cNvCxnSpPr/>
      </xdr:nvCxnSpPr>
      <xdr:spPr>
        <a:xfrm flipV="1">
          <a:off x="21323300" y="7229010"/>
          <a:ext cx="8382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148844</xdr:rowOff>
    </xdr:from>
    <xdr:to>
      <xdr:col>107</xdr:col>
      <xdr:colOff>101600</xdr:colOff>
      <xdr:row>42</xdr:row>
      <xdr:rowOff>78994</xdr:rowOff>
    </xdr:to>
    <xdr:sp macro="" textlink="">
      <xdr:nvSpPr>
        <xdr:cNvPr id="590" name="楕円 589"/>
        <xdr:cNvSpPr/>
      </xdr:nvSpPr>
      <xdr:spPr>
        <a:xfrm>
          <a:off x="20383500" y="717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28163</xdr:rowOff>
    </xdr:from>
    <xdr:to>
      <xdr:col>111</xdr:col>
      <xdr:colOff>177800</xdr:colOff>
      <xdr:row>42</xdr:row>
      <xdr:rowOff>28194</xdr:rowOff>
    </xdr:to>
    <xdr:cxnSp macro="">
      <xdr:nvCxnSpPr>
        <xdr:cNvPr id="591" name="直線コネクタ 590"/>
        <xdr:cNvCxnSpPr/>
      </xdr:nvCxnSpPr>
      <xdr:spPr>
        <a:xfrm flipV="1">
          <a:off x="20434300" y="7229063"/>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148875</xdr:rowOff>
    </xdr:from>
    <xdr:to>
      <xdr:col>102</xdr:col>
      <xdr:colOff>165100</xdr:colOff>
      <xdr:row>42</xdr:row>
      <xdr:rowOff>79025</xdr:rowOff>
    </xdr:to>
    <xdr:sp macro="" textlink="">
      <xdr:nvSpPr>
        <xdr:cNvPr id="592" name="楕円 591"/>
        <xdr:cNvSpPr/>
      </xdr:nvSpPr>
      <xdr:spPr>
        <a:xfrm>
          <a:off x="19494500" y="717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28194</xdr:rowOff>
    </xdr:from>
    <xdr:to>
      <xdr:col>107</xdr:col>
      <xdr:colOff>50800</xdr:colOff>
      <xdr:row>42</xdr:row>
      <xdr:rowOff>28225</xdr:rowOff>
    </xdr:to>
    <xdr:cxnSp macro="">
      <xdr:nvCxnSpPr>
        <xdr:cNvPr id="593" name="直線コネクタ 592"/>
        <xdr:cNvCxnSpPr/>
      </xdr:nvCxnSpPr>
      <xdr:spPr>
        <a:xfrm flipV="1">
          <a:off x="19545300" y="7229094"/>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148886</xdr:rowOff>
    </xdr:from>
    <xdr:to>
      <xdr:col>98</xdr:col>
      <xdr:colOff>38100</xdr:colOff>
      <xdr:row>42</xdr:row>
      <xdr:rowOff>79036</xdr:rowOff>
    </xdr:to>
    <xdr:sp macro="" textlink="">
      <xdr:nvSpPr>
        <xdr:cNvPr id="594" name="楕円 593"/>
        <xdr:cNvSpPr/>
      </xdr:nvSpPr>
      <xdr:spPr>
        <a:xfrm>
          <a:off x="18605500" y="717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28225</xdr:rowOff>
    </xdr:from>
    <xdr:to>
      <xdr:col>102</xdr:col>
      <xdr:colOff>114300</xdr:colOff>
      <xdr:row>42</xdr:row>
      <xdr:rowOff>28236</xdr:rowOff>
    </xdr:to>
    <xdr:cxnSp macro="">
      <xdr:nvCxnSpPr>
        <xdr:cNvPr id="595" name="直線コネクタ 594"/>
        <xdr:cNvCxnSpPr/>
      </xdr:nvCxnSpPr>
      <xdr:spPr>
        <a:xfrm flipV="1">
          <a:off x="18656300" y="7229125"/>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64592</xdr:rowOff>
    </xdr:from>
    <xdr:ext cx="534377" cy="259045"/>
    <xdr:sp macro="" textlink="">
      <xdr:nvSpPr>
        <xdr:cNvPr id="596" name="n_1aveValue【一般廃棄物処理施設】&#10;一人当たり有形固定資産（償却資産）額"/>
        <xdr:cNvSpPr txBox="1"/>
      </xdr:nvSpPr>
      <xdr:spPr>
        <a:xfrm>
          <a:off x="21043411" y="67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78963</xdr:rowOff>
    </xdr:from>
    <xdr:ext cx="534377" cy="259045"/>
    <xdr:sp macro="" textlink="">
      <xdr:nvSpPr>
        <xdr:cNvPr id="597" name="n_2aveValue【一般廃棄物処理施設】&#10;一人当たり有形固定資産（償却資産）額"/>
        <xdr:cNvSpPr txBox="1"/>
      </xdr:nvSpPr>
      <xdr:spPr>
        <a:xfrm>
          <a:off x="20167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80598</xdr:rowOff>
    </xdr:from>
    <xdr:ext cx="534377" cy="259045"/>
    <xdr:sp macro="" textlink="">
      <xdr:nvSpPr>
        <xdr:cNvPr id="598" name="n_3aveValue【一般廃棄物処理施設】&#10;一人当たり有形固定資産（償却資産）額"/>
        <xdr:cNvSpPr txBox="1"/>
      </xdr:nvSpPr>
      <xdr:spPr>
        <a:xfrm>
          <a:off x="19278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58587</xdr:rowOff>
    </xdr:from>
    <xdr:ext cx="534377" cy="259045"/>
    <xdr:sp macro="" textlink="">
      <xdr:nvSpPr>
        <xdr:cNvPr id="599" name="n_4aveValue【一般廃棄物処理施設】&#10;一人当たり有形固定資産（償却資産）額"/>
        <xdr:cNvSpPr txBox="1"/>
      </xdr:nvSpPr>
      <xdr:spPr>
        <a:xfrm>
          <a:off x="18389111" y="67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70090</xdr:rowOff>
    </xdr:from>
    <xdr:ext cx="469744" cy="259045"/>
    <xdr:sp macro="" textlink="">
      <xdr:nvSpPr>
        <xdr:cNvPr id="600" name="n_1mainValue【一般廃棄物処理施設】&#10;一人当たり有形固定資産（償却資産）額"/>
        <xdr:cNvSpPr txBox="1"/>
      </xdr:nvSpPr>
      <xdr:spPr>
        <a:xfrm>
          <a:off x="21075728" y="727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70121</xdr:rowOff>
    </xdr:from>
    <xdr:ext cx="469744" cy="259045"/>
    <xdr:sp macro="" textlink="">
      <xdr:nvSpPr>
        <xdr:cNvPr id="601" name="n_2mainValue【一般廃棄物処理施設】&#10;一人当たり有形固定資産（償却資産）額"/>
        <xdr:cNvSpPr txBox="1"/>
      </xdr:nvSpPr>
      <xdr:spPr>
        <a:xfrm>
          <a:off x="20199428" y="727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70152</xdr:rowOff>
    </xdr:from>
    <xdr:ext cx="469744" cy="259045"/>
    <xdr:sp macro="" textlink="">
      <xdr:nvSpPr>
        <xdr:cNvPr id="602" name="n_3mainValue【一般廃棄物処理施設】&#10;一人当たり有形固定資産（償却資産）額"/>
        <xdr:cNvSpPr txBox="1"/>
      </xdr:nvSpPr>
      <xdr:spPr>
        <a:xfrm>
          <a:off x="19310428" y="727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70163</xdr:rowOff>
    </xdr:from>
    <xdr:ext cx="469744" cy="259045"/>
    <xdr:sp macro="" textlink="">
      <xdr:nvSpPr>
        <xdr:cNvPr id="603" name="n_4mainValue【一般廃棄物処理施設】&#10;一人当たり有形固定資産（償却資産）額"/>
        <xdr:cNvSpPr txBox="1"/>
      </xdr:nvSpPr>
      <xdr:spPr>
        <a:xfrm>
          <a:off x="18421428" y="727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28" name="直線コネクタ 627"/>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29" name="【保健センター・保健所】&#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30" name="直線コネクタ 629"/>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1"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72407</xdr:rowOff>
    </xdr:from>
    <xdr:ext cx="405111" cy="259045"/>
    <xdr:sp macro="" textlink="">
      <xdr:nvSpPr>
        <xdr:cNvPr id="633" name="【保健センター・保健所】&#10;有形固定資産減価償却率平均値テキスト"/>
        <xdr:cNvSpPr txBox="1"/>
      </xdr:nvSpPr>
      <xdr:spPr>
        <a:xfrm>
          <a:off x="163576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4" name="フローチャート: 判断 633"/>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35" name="フローチャート: 判断 634"/>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6" name="フローチャート: 判断 635"/>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37" name="フローチャート: 判断 636"/>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38" name="フローチャート: 判断 637"/>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86360</xdr:rowOff>
    </xdr:from>
    <xdr:to>
      <xdr:col>72</xdr:col>
      <xdr:colOff>38100</xdr:colOff>
      <xdr:row>57</xdr:row>
      <xdr:rowOff>16510</xdr:rowOff>
    </xdr:to>
    <xdr:sp macro="" textlink="">
      <xdr:nvSpPr>
        <xdr:cNvPr id="644" name="楕円 643"/>
        <xdr:cNvSpPr/>
      </xdr:nvSpPr>
      <xdr:spPr>
        <a:xfrm>
          <a:off x="13652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128270</xdr:rowOff>
    </xdr:from>
    <xdr:to>
      <xdr:col>67</xdr:col>
      <xdr:colOff>101600</xdr:colOff>
      <xdr:row>56</xdr:row>
      <xdr:rowOff>58420</xdr:rowOff>
    </xdr:to>
    <xdr:sp macro="" textlink="">
      <xdr:nvSpPr>
        <xdr:cNvPr id="645" name="楕円 644"/>
        <xdr:cNvSpPr/>
      </xdr:nvSpPr>
      <xdr:spPr>
        <a:xfrm>
          <a:off x="127635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7620</xdr:rowOff>
    </xdr:from>
    <xdr:to>
      <xdr:col>71</xdr:col>
      <xdr:colOff>177800</xdr:colOff>
      <xdr:row>56</xdr:row>
      <xdr:rowOff>137160</xdr:rowOff>
    </xdr:to>
    <xdr:cxnSp macro="">
      <xdr:nvCxnSpPr>
        <xdr:cNvPr id="646" name="直線コネクタ 645"/>
        <xdr:cNvCxnSpPr/>
      </xdr:nvCxnSpPr>
      <xdr:spPr>
        <a:xfrm>
          <a:off x="12814300" y="96088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132097</xdr:rowOff>
    </xdr:from>
    <xdr:ext cx="405111" cy="259045"/>
    <xdr:sp macro="" textlink="">
      <xdr:nvSpPr>
        <xdr:cNvPr id="647" name="n_1aveValue【保健センター・保健所】&#10;有形固定資産減価償却率"/>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48" name="n_2ave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137177</xdr:rowOff>
    </xdr:from>
    <xdr:ext cx="405111" cy="259045"/>
    <xdr:sp macro="" textlink="">
      <xdr:nvSpPr>
        <xdr:cNvPr id="649" name="n_3aveValue【保健センター・保健所】&#10;有形固定資産減価償却率"/>
        <xdr:cNvSpPr txBox="1"/>
      </xdr:nvSpPr>
      <xdr:spPr>
        <a:xfrm>
          <a:off x="13500744" y="990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60977</xdr:rowOff>
    </xdr:from>
    <xdr:ext cx="405111" cy="259045"/>
    <xdr:sp macro="" textlink="">
      <xdr:nvSpPr>
        <xdr:cNvPr id="650" name="n_4aveValue【保健センター・保健所】&#10;有形固定資産減価償却率"/>
        <xdr:cNvSpPr txBox="1"/>
      </xdr:nvSpPr>
      <xdr:spPr>
        <a:xfrm>
          <a:off x="12611744" y="983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33037</xdr:rowOff>
    </xdr:from>
    <xdr:ext cx="405111" cy="259045"/>
    <xdr:sp macro="" textlink="">
      <xdr:nvSpPr>
        <xdr:cNvPr id="651" name="n_3mainValue【保健センター・保健所】&#10;有形固定資産減価償却率"/>
        <xdr:cNvSpPr txBox="1"/>
      </xdr:nvSpPr>
      <xdr:spPr>
        <a:xfrm>
          <a:off x="13500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74947</xdr:rowOff>
    </xdr:from>
    <xdr:ext cx="405111" cy="259045"/>
    <xdr:sp macro="" textlink="">
      <xdr:nvSpPr>
        <xdr:cNvPr id="652" name="n_4mainValue【保健センター・保健所】&#10;有形固定資産減価償却率"/>
        <xdr:cNvSpPr txBox="1"/>
      </xdr:nvSpPr>
      <xdr:spPr>
        <a:xfrm>
          <a:off x="12611744" y="933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3" name="正方形/長方形 6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4" name="正方形/長方形 6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5" name="正方形/長方形 6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6" name="正方形/長方形 6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7" name="正方形/長方形 6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8" name="正方形/長方形 6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9" name="正方形/長方形 6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0" name="正方形/長方形 6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1" name="テキスト ボックス 6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2" name="直線コネクタ 6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3" name="直線コネクタ 6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4" name="テキスト ボックス 6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5" name="直線コネクタ 6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6" name="テキスト ボックス 6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7" name="直線コネクタ 6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8" name="テキスト ボックス 6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9" name="直線コネクタ 6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0" name="テキスト ボックス 6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1" name="直線コネクタ 6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2" name="テキスト ボックス 6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74" name="直線コネクタ 673"/>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75"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76" name="直線コネクタ 675"/>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7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78" name="直線コネクタ 67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64787</xdr:rowOff>
    </xdr:from>
    <xdr:ext cx="469744" cy="259045"/>
    <xdr:sp macro="" textlink="">
      <xdr:nvSpPr>
        <xdr:cNvPr id="679" name="【保健センター・保健所】&#10;一人当たり面積平均値テキスト"/>
        <xdr:cNvSpPr txBox="1"/>
      </xdr:nvSpPr>
      <xdr:spPr>
        <a:xfrm>
          <a:off x="22199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80" name="フローチャート: 判断 679"/>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81" name="フローチャート: 判断 680"/>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82" name="フローチャート: 判断 681"/>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83" name="フローチャート: 判断 682"/>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84" name="フローチャート: 判断 683"/>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5" name="テキスト ボックス 6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6" name="テキスト ボックス 6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7" name="テキスト ボックス 6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8" name="テキスト ボックス 6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9" name="テキスト ボックス 6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17780</xdr:rowOff>
    </xdr:from>
    <xdr:to>
      <xdr:col>102</xdr:col>
      <xdr:colOff>165100</xdr:colOff>
      <xdr:row>62</xdr:row>
      <xdr:rowOff>119380</xdr:rowOff>
    </xdr:to>
    <xdr:sp macro="" textlink="">
      <xdr:nvSpPr>
        <xdr:cNvPr id="690" name="楕円 689"/>
        <xdr:cNvSpPr/>
      </xdr:nvSpPr>
      <xdr:spPr>
        <a:xfrm>
          <a:off x="19494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17780</xdr:rowOff>
    </xdr:from>
    <xdr:to>
      <xdr:col>98</xdr:col>
      <xdr:colOff>38100</xdr:colOff>
      <xdr:row>62</xdr:row>
      <xdr:rowOff>119380</xdr:rowOff>
    </xdr:to>
    <xdr:sp macro="" textlink="">
      <xdr:nvSpPr>
        <xdr:cNvPr id="691" name="楕円 690"/>
        <xdr:cNvSpPr/>
      </xdr:nvSpPr>
      <xdr:spPr>
        <a:xfrm>
          <a:off x="18605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68580</xdr:rowOff>
    </xdr:from>
    <xdr:to>
      <xdr:col>102</xdr:col>
      <xdr:colOff>114300</xdr:colOff>
      <xdr:row>62</xdr:row>
      <xdr:rowOff>68580</xdr:rowOff>
    </xdr:to>
    <xdr:cxnSp macro="">
      <xdr:nvCxnSpPr>
        <xdr:cNvPr id="692" name="直線コネクタ 691"/>
        <xdr:cNvCxnSpPr/>
      </xdr:nvCxnSpPr>
      <xdr:spPr>
        <a:xfrm>
          <a:off x="18656300" y="1069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693"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694" name="n_2aveValue【保健センター・保健所】&#10;一人当たり面積"/>
        <xdr:cNvSpPr txBox="1"/>
      </xdr:nvSpPr>
      <xdr:spPr>
        <a:xfrm>
          <a:off x="20199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695" name="n_3aveValue【保健センター・保健所】&#10;一人当たり面積"/>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696" name="n_4aveValue【保健センター・保健所】&#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110507</xdr:rowOff>
    </xdr:from>
    <xdr:ext cx="469744" cy="259045"/>
    <xdr:sp macro="" textlink="">
      <xdr:nvSpPr>
        <xdr:cNvPr id="697" name="n_3mainValue【保健センター・保健所】&#10;一人当たり面積"/>
        <xdr:cNvSpPr txBox="1"/>
      </xdr:nvSpPr>
      <xdr:spPr>
        <a:xfrm>
          <a:off x="19310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110507</xdr:rowOff>
    </xdr:from>
    <xdr:ext cx="469744" cy="259045"/>
    <xdr:sp macro="" textlink="">
      <xdr:nvSpPr>
        <xdr:cNvPr id="698" name="n_4mainValue【保健センター・保健所】&#10;一人当たり面積"/>
        <xdr:cNvSpPr txBox="1"/>
      </xdr:nvSpPr>
      <xdr:spPr>
        <a:xfrm>
          <a:off x="18421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9" name="正方形/長方形 6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0" name="正方形/長方形 6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1" name="正方形/長方形 7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2" name="正方形/長方形 7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3" name="正方形/長方形 7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4" name="正方形/長方形 7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5" name="正方形/長方形 7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正方形/長方形 7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7" name="テキスト ボックス 7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8" name="直線コネクタ 7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9" name="テキスト ボックス 70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10" name="直線コネクタ 70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11" name="テキスト ボックス 71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12" name="直線コネクタ 71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13" name="テキスト ボックス 71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14" name="直線コネクタ 71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15" name="テキスト ボックス 71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16" name="直線コネクタ 71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17" name="テキスト ボックス 71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8" name="直線コネクタ 7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9" name="テキスト ボックス 71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21" name="直線コネクタ 720"/>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22" name="【消防施設】&#10;有形固定資産減価償却率最小値テキスト"/>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23" name="直線コネクタ 722"/>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24" name="【消防施設】&#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25" name="直線コネクタ 724"/>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90188</xdr:rowOff>
    </xdr:from>
    <xdr:ext cx="405111" cy="259045"/>
    <xdr:sp macro="" textlink="">
      <xdr:nvSpPr>
        <xdr:cNvPr id="726" name="【消防施設】&#10;有形固定資産減価償却率平均値テキスト"/>
        <xdr:cNvSpPr txBox="1"/>
      </xdr:nvSpPr>
      <xdr:spPr>
        <a:xfrm>
          <a:off x="16357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27" name="フローチャート: 判断 726"/>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28" name="フローチャート: 判断 727"/>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29" name="フローチャート: 判断 728"/>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30" name="フローチャート: 判断 729"/>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31" name="フローチャート: 判断 730"/>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2" name="テキスト ボックス 7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3" name="テキスト ボックス 7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4" name="テキスト ボックス 7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5" name="テキスト ボックス 7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6" name="テキスト ボックス 7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78739</xdr:rowOff>
    </xdr:from>
    <xdr:to>
      <xdr:col>85</xdr:col>
      <xdr:colOff>177800</xdr:colOff>
      <xdr:row>85</xdr:row>
      <xdr:rowOff>8889</xdr:rowOff>
    </xdr:to>
    <xdr:sp macro="" textlink="">
      <xdr:nvSpPr>
        <xdr:cNvPr id="737" name="楕円 736"/>
        <xdr:cNvSpPr/>
      </xdr:nvSpPr>
      <xdr:spPr>
        <a:xfrm>
          <a:off x="16268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57166</xdr:rowOff>
    </xdr:from>
    <xdr:ext cx="405111" cy="259045"/>
    <xdr:sp macro="" textlink="">
      <xdr:nvSpPr>
        <xdr:cNvPr id="738" name="【消防施設】&#10;有形固定資産減価償却率該当値テキスト"/>
        <xdr:cNvSpPr txBox="1"/>
      </xdr:nvSpPr>
      <xdr:spPr>
        <a:xfrm>
          <a:off x="16357600"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39878</xdr:rowOff>
    </xdr:from>
    <xdr:to>
      <xdr:col>81</xdr:col>
      <xdr:colOff>101600</xdr:colOff>
      <xdr:row>84</xdr:row>
      <xdr:rowOff>141478</xdr:rowOff>
    </xdr:to>
    <xdr:sp macro="" textlink="">
      <xdr:nvSpPr>
        <xdr:cNvPr id="739" name="楕円 738"/>
        <xdr:cNvSpPr/>
      </xdr:nvSpPr>
      <xdr:spPr>
        <a:xfrm>
          <a:off x="15430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90678</xdr:rowOff>
    </xdr:from>
    <xdr:to>
      <xdr:col>85</xdr:col>
      <xdr:colOff>127000</xdr:colOff>
      <xdr:row>84</xdr:row>
      <xdr:rowOff>129539</xdr:rowOff>
    </xdr:to>
    <xdr:cxnSp macro="">
      <xdr:nvCxnSpPr>
        <xdr:cNvPr id="740" name="直線コネクタ 739"/>
        <xdr:cNvCxnSpPr/>
      </xdr:nvCxnSpPr>
      <xdr:spPr>
        <a:xfrm>
          <a:off x="15481300" y="14492478"/>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165608</xdr:rowOff>
    </xdr:from>
    <xdr:to>
      <xdr:col>76</xdr:col>
      <xdr:colOff>165100</xdr:colOff>
      <xdr:row>84</xdr:row>
      <xdr:rowOff>95758</xdr:rowOff>
    </xdr:to>
    <xdr:sp macro="" textlink="">
      <xdr:nvSpPr>
        <xdr:cNvPr id="741" name="楕円 740"/>
        <xdr:cNvSpPr/>
      </xdr:nvSpPr>
      <xdr:spPr>
        <a:xfrm>
          <a:off x="14541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44958</xdr:rowOff>
    </xdr:from>
    <xdr:to>
      <xdr:col>81</xdr:col>
      <xdr:colOff>50800</xdr:colOff>
      <xdr:row>84</xdr:row>
      <xdr:rowOff>90678</xdr:rowOff>
    </xdr:to>
    <xdr:cxnSp macro="">
      <xdr:nvCxnSpPr>
        <xdr:cNvPr id="742" name="直線コネクタ 741"/>
        <xdr:cNvCxnSpPr/>
      </xdr:nvCxnSpPr>
      <xdr:spPr>
        <a:xfrm>
          <a:off x="14592300" y="1444675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117602</xdr:rowOff>
    </xdr:from>
    <xdr:to>
      <xdr:col>72</xdr:col>
      <xdr:colOff>38100</xdr:colOff>
      <xdr:row>84</xdr:row>
      <xdr:rowOff>47752</xdr:rowOff>
    </xdr:to>
    <xdr:sp macro="" textlink="">
      <xdr:nvSpPr>
        <xdr:cNvPr id="743" name="楕円 742"/>
        <xdr:cNvSpPr/>
      </xdr:nvSpPr>
      <xdr:spPr>
        <a:xfrm>
          <a:off x="13652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168402</xdr:rowOff>
    </xdr:from>
    <xdr:to>
      <xdr:col>76</xdr:col>
      <xdr:colOff>114300</xdr:colOff>
      <xdr:row>84</xdr:row>
      <xdr:rowOff>44958</xdr:rowOff>
    </xdr:to>
    <xdr:cxnSp macro="">
      <xdr:nvCxnSpPr>
        <xdr:cNvPr id="744" name="直線コネクタ 743"/>
        <xdr:cNvCxnSpPr/>
      </xdr:nvCxnSpPr>
      <xdr:spPr>
        <a:xfrm>
          <a:off x="13703300" y="1439875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67311</xdr:rowOff>
    </xdr:from>
    <xdr:to>
      <xdr:col>67</xdr:col>
      <xdr:colOff>101600</xdr:colOff>
      <xdr:row>83</xdr:row>
      <xdr:rowOff>168911</xdr:rowOff>
    </xdr:to>
    <xdr:sp macro="" textlink="">
      <xdr:nvSpPr>
        <xdr:cNvPr id="745" name="楕円 744"/>
        <xdr:cNvSpPr/>
      </xdr:nvSpPr>
      <xdr:spPr>
        <a:xfrm>
          <a:off x="1276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118111</xdr:rowOff>
    </xdr:from>
    <xdr:to>
      <xdr:col>71</xdr:col>
      <xdr:colOff>177800</xdr:colOff>
      <xdr:row>83</xdr:row>
      <xdr:rowOff>168402</xdr:rowOff>
    </xdr:to>
    <xdr:cxnSp macro="">
      <xdr:nvCxnSpPr>
        <xdr:cNvPr id="746" name="直線コネクタ 745"/>
        <xdr:cNvCxnSpPr/>
      </xdr:nvCxnSpPr>
      <xdr:spPr>
        <a:xfrm>
          <a:off x="12814300" y="143484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114571</xdr:rowOff>
    </xdr:from>
    <xdr:ext cx="405111" cy="259045"/>
    <xdr:sp macro="" textlink="">
      <xdr:nvSpPr>
        <xdr:cNvPr id="747" name="n_1aveValue【消防施設】&#10;有形固定資産減価償却率"/>
        <xdr:cNvSpPr txBox="1"/>
      </xdr:nvSpPr>
      <xdr:spPr>
        <a:xfrm>
          <a:off x="152660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66564</xdr:rowOff>
    </xdr:from>
    <xdr:ext cx="405111" cy="259045"/>
    <xdr:sp macro="" textlink="">
      <xdr:nvSpPr>
        <xdr:cNvPr id="748" name="n_2aveValue【消防施設】&#10;有形固定資産減価償却率"/>
        <xdr:cNvSpPr txBox="1"/>
      </xdr:nvSpPr>
      <xdr:spPr>
        <a:xfrm>
          <a:off x="143897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29990</xdr:rowOff>
    </xdr:from>
    <xdr:ext cx="405111" cy="259045"/>
    <xdr:sp macro="" textlink="">
      <xdr:nvSpPr>
        <xdr:cNvPr id="749" name="n_3aveValue【消防施設】&#10;有形固定資産減価償却率"/>
        <xdr:cNvSpPr txBox="1"/>
      </xdr:nvSpPr>
      <xdr:spPr>
        <a:xfrm>
          <a:off x="135007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91712</xdr:rowOff>
    </xdr:from>
    <xdr:ext cx="405111" cy="259045"/>
    <xdr:sp macro="" textlink="">
      <xdr:nvSpPr>
        <xdr:cNvPr id="750" name="n_4aveValue【消防施設】&#10;有形固定資産減価償却率"/>
        <xdr:cNvSpPr txBox="1"/>
      </xdr:nvSpPr>
      <xdr:spPr>
        <a:xfrm>
          <a:off x="12611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132605</xdr:rowOff>
    </xdr:from>
    <xdr:ext cx="405111" cy="259045"/>
    <xdr:sp macro="" textlink="">
      <xdr:nvSpPr>
        <xdr:cNvPr id="751" name="n_1mainValue【消防施設】&#10;有形固定資産減価償却率"/>
        <xdr:cNvSpPr txBox="1"/>
      </xdr:nvSpPr>
      <xdr:spPr>
        <a:xfrm>
          <a:off x="15266044" y="1453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86885</xdr:rowOff>
    </xdr:from>
    <xdr:ext cx="405111" cy="259045"/>
    <xdr:sp macro="" textlink="">
      <xdr:nvSpPr>
        <xdr:cNvPr id="752" name="n_2mainValue【消防施設】&#10;有形固定資産減価償却率"/>
        <xdr:cNvSpPr txBox="1"/>
      </xdr:nvSpPr>
      <xdr:spPr>
        <a:xfrm>
          <a:off x="14389744" y="1448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38879</xdr:rowOff>
    </xdr:from>
    <xdr:ext cx="405111" cy="259045"/>
    <xdr:sp macro="" textlink="">
      <xdr:nvSpPr>
        <xdr:cNvPr id="753" name="n_3mainValue【消防施設】&#10;有形固定資産減価償却率"/>
        <xdr:cNvSpPr txBox="1"/>
      </xdr:nvSpPr>
      <xdr:spPr>
        <a:xfrm>
          <a:off x="13500744" y="144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160038</xdr:rowOff>
    </xdr:from>
    <xdr:ext cx="405111" cy="259045"/>
    <xdr:sp macro="" textlink="">
      <xdr:nvSpPr>
        <xdr:cNvPr id="754" name="n_4mainValue【消防施設】&#10;有形固定資産減価償却率"/>
        <xdr:cNvSpPr txBox="1"/>
      </xdr:nvSpPr>
      <xdr:spPr>
        <a:xfrm>
          <a:off x="12611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5" name="正方形/長方形 7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6" name="正方形/長方形 7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7" name="正方形/長方形 7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8" name="正方形/長方形 7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9" name="正方形/長方形 7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0" name="正方形/長方形 7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1" name="正方形/長方形 7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2" name="正方形/長方形 7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3" name="テキスト ボックス 7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4" name="直線コネクタ 7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65" name="直線コネクタ 76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66" name="テキスト ボックス 76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67" name="直線コネクタ 76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68" name="テキスト ボックス 76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69" name="直線コネクタ 76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70" name="テキスト ボックス 76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71" name="直線コネクタ 77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72" name="テキスト ボックス 77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73" name="直線コネクタ 77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74" name="テキスト ボックス 77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75" name="直線コネクタ 77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76" name="テキスト ボックス 77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7" name="直線コネクタ 7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8" name="テキスト ボックス 7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80" name="直線コネクタ 779"/>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81"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782" name="直線コネクタ 781"/>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783"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784" name="直線コネクタ 783"/>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20156</xdr:rowOff>
    </xdr:from>
    <xdr:ext cx="469744" cy="259045"/>
    <xdr:sp macro="" textlink="">
      <xdr:nvSpPr>
        <xdr:cNvPr id="785" name="【消防施設】&#10;一人当たり面積平均値テキスト"/>
        <xdr:cNvSpPr txBox="1"/>
      </xdr:nvSpPr>
      <xdr:spPr>
        <a:xfrm>
          <a:off x="22199600" y="140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786" name="フローチャート: 判断 785"/>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87" name="フローチャート: 判断 786"/>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788" name="フローチャート: 判断 787"/>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789" name="フローチャート: 判断 788"/>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790" name="フローチャート: 判断 789"/>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1" name="テキスト ボックス 7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2" name="テキスト ボックス 7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3" name="テキスト ボックス 7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4" name="テキスト ボックス 7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5" name="テキスト ボックス 7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104321</xdr:rowOff>
    </xdr:from>
    <xdr:to>
      <xdr:col>116</xdr:col>
      <xdr:colOff>114300</xdr:colOff>
      <xdr:row>78</xdr:row>
      <xdr:rowOff>34471</xdr:rowOff>
    </xdr:to>
    <xdr:sp macro="" textlink="">
      <xdr:nvSpPr>
        <xdr:cNvPr id="796" name="楕円 795"/>
        <xdr:cNvSpPr/>
      </xdr:nvSpPr>
      <xdr:spPr>
        <a:xfrm>
          <a:off x="22110700" y="1330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19248</xdr:rowOff>
    </xdr:from>
    <xdr:ext cx="469744" cy="259045"/>
    <xdr:sp macro="" textlink="">
      <xdr:nvSpPr>
        <xdr:cNvPr id="797" name="【消防施設】&#10;一人当たり面積該当値テキスト"/>
        <xdr:cNvSpPr txBox="1"/>
      </xdr:nvSpPr>
      <xdr:spPr>
        <a:xfrm>
          <a:off x="22199600" y="1322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115207</xdr:rowOff>
    </xdr:from>
    <xdr:to>
      <xdr:col>112</xdr:col>
      <xdr:colOff>38100</xdr:colOff>
      <xdr:row>78</xdr:row>
      <xdr:rowOff>45357</xdr:rowOff>
    </xdr:to>
    <xdr:sp macro="" textlink="">
      <xdr:nvSpPr>
        <xdr:cNvPr id="798" name="楕円 797"/>
        <xdr:cNvSpPr/>
      </xdr:nvSpPr>
      <xdr:spPr>
        <a:xfrm>
          <a:off x="21272500" y="1331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155121</xdr:rowOff>
    </xdr:from>
    <xdr:to>
      <xdr:col>116</xdr:col>
      <xdr:colOff>63500</xdr:colOff>
      <xdr:row>77</xdr:row>
      <xdr:rowOff>166007</xdr:rowOff>
    </xdr:to>
    <xdr:cxnSp macro="">
      <xdr:nvCxnSpPr>
        <xdr:cNvPr id="799" name="直線コネクタ 798"/>
        <xdr:cNvCxnSpPr/>
      </xdr:nvCxnSpPr>
      <xdr:spPr>
        <a:xfrm flipV="1">
          <a:off x="21323300" y="133567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126093</xdr:rowOff>
    </xdr:from>
    <xdr:to>
      <xdr:col>107</xdr:col>
      <xdr:colOff>101600</xdr:colOff>
      <xdr:row>78</xdr:row>
      <xdr:rowOff>56243</xdr:rowOff>
    </xdr:to>
    <xdr:sp macro="" textlink="">
      <xdr:nvSpPr>
        <xdr:cNvPr id="800" name="楕円 799"/>
        <xdr:cNvSpPr/>
      </xdr:nvSpPr>
      <xdr:spPr>
        <a:xfrm>
          <a:off x="20383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166007</xdr:rowOff>
    </xdr:from>
    <xdr:to>
      <xdr:col>111</xdr:col>
      <xdr:colOff>177800</xdr:colOff>
      <xdr:row>78</xdr:row>
      <xdr:rowOff>5443</xdr:rowOff>
    </xdr:to>
    <xdr:cxnSp macro="">
      <xdr:nvCxnSpPr>
        <xdr:cNvPr id="801" name="直線コネクタ 800"/>
        <xdr:cNvCxnSpPr/>
      </xdr:nvCxnSpPr>
      <xdr:spPr>
        <a:xfrm flipV="1">
          <a:off x="20434300" y="13367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126093</xdr:rowOff>
    </xdr:from>
    <xdr:to>
      <xdr:col>102</xdr:col>
      <xdr:colOff>165100</xdr:colOff>
      <xdr:row>78</xdr:row>
      <xdr:rowOff>56243</xdr:rowOff>
    </xdr:to>
    <xdr:sp macro="" textlink="">
      <xdr:nvSpPr>
        <xdr:cNvPr id="802" name="楕円 801"/>
        <xdr:cNvSpPr/>
      </xdr:nvSpPr>
      <xdr:spPr>
        <a:xfrm>
          <a:off x="19494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5443</xdr:rowOff>
    </xdr:from>
    <xdr:to>
      <xdr:col>107</xdr:col>
      <xdr:colOff>50800</xdr:colOff>
      <xdr:row>78</xdr:row>
      <xdr:rowOff>5443</xdr:rowOff>
    </xdr:to>
    <xdr:cxnSp macro="">
      <xdr:nvCxnSpPr>
        <xdr:cNvPr id="803" name="直線コネクタ 802"/>
        <xdr:cNvCxnSpPr/>
      </xdr:nvCxnSpPr>
      <xdr:spPr>
        <a:xfrm>
          <a:off x="19545300" y="13378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126093</xdr:rowOff>
    </xdr:from>
    <xdr:to>
      <xdr:col>98</xdr:col>
      <xdr:colOff>38100</xdr:colOff>
      <xdr:row>78</xdr:row>
      <xdr:rowOff>56243</xdr:rowOff>
    </xdr:to>
    <xdr:sp macro="" textlink="">
      <xdr:nvSpPr>
        <xdr:cNvPr id="804" name="楕円 803"/>
        <xdr:cNvSpPr/>
      </xdr:nvSpPr>
      <xdr:spPr>
        <a:xfrm>
          <a:off x="18605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5443</xdr:rowOff>
    </xdr:from>
    <xdr:to>
      <xdr:col>102</xdr:col>
      <xdr:colOff>114300</xdr:colOff>
      <xdr:row>78</xdr:row>
      <xdr:rowOff>5443</xdr:rowOff>
    </xdr:to>
    <xdr:cxnSp macro="">
      <xdr:nvCxnSpPr>
        <xdr:cNvPr id="805" name="直線コネクタ 804"/>
        <xdr:cNvCxnSpPr/>
      </xdr:nvCxnSpPr>
      <xdr:spPr>
        <a:xfrm>
          <a:off x="18656300" y="13378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806" name="n_1aveValue【消防施設】&#10;一人当たり面積"/>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6548</xdr:rowOff>
    </xdr:from>
    <xdr:ext cx="469744" cy="259045"/>
    <xdr:sp macro="" textlink="">
      <xdr:nvSpPr>
        <xdr:cNvPr id="807" name="n_2aveValue【消防施設】&#10;一人当たり面積"/>
        <xdr:cNvSpPr txBox="1"/>
      </xdr:nvSpPr>
      <xdr:spPr>
        <a:xfrm>
          <a:off x="20199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167113</xdr:rowOff>
    </xdr:from>
    <xdr:ext cx="469744" cy="259045"/>
    <xdr:sp macro="" textlink="">
      <xdr:nvSpPr>
        <xdr:cNvPr id="808" name="n_3aveValue【消防施設】&#10;一人当たり面積"/>
        <xdr:cNvSpPr txBox="1"/>
      </xdr:nvSpPr>
      <xdr:spPr>
        <a:xfrm>
          <a:off x="19310427" y="142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145341</xdr:rowOff>
    </xdr:from>
    <xdr:ext cx="469744" cy="259045"/>
    <xdr:sp macro="" textlink="">
      <xdr:nvSpPr>
        <xdr:cNvPr id="809" name="n_4aveValue【消防施設】&#10;一人当たり面積"/>
        <xdr:cNvSpPr txBox="1"/>
      </xdr:nvSpPr>
      <xdr:spPr>
        <a:xfrm>
          <a:off x="184214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61884</xdr:rowOff>
    </xdr:from>
    <xdr:ext cx="469744" cy="259045"/>
    <xdr:sp macro="" textlink="">
      <xdr:nvSpPr>
        <xdr:cNvPr id="810" name="n_1mainValue【消防施設】&#10;一人当たり面積"/>
        <xdr:cNvSpPr txBox="1"/>
      </xdr:nvSpPr>
      <xdr:spPr>
        <a:xfrm>
          <a:off x="21075727" y="1309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72770</xdr:rowOff>
    </xdr:from>
    <xdr:ext cx="469744" cy="259045"/>
    <xdr:sp macro="" textlink="">
      <xdr:nvSpPr>
        <xdr:cNvPr id="811" name="n_2mainValue【消防施設】&#10;一人当たり面積"/>
        <xdr:cNvSpPr txBox="1"/>
      </xdr:nvSpPr>
      <xdr:spPr>
        <a:xfrm>
          <a:off x="20199427" y="1310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72770</xdr:rowOff>
    </xdr:from>
    <xdr:ext cx="469744" cy="259045"/>
    <xdr:sp macro="" textlink="">
      <xdr:nvSpPr>
        <xdr:cNvPr id="812" name="n_3mainValue【消防施設】&#10;一人当たり面積"/>
        <xdr:cNvSpPr txBox="1"/>
      </xdr:nvSpPr>
      <xdr:spPr>
        <a:xfrm>
          <a:off x="19310427" y="1310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72770</xdr:rowOff>
    </xdr:from>
    <xdr:ext cx="469744" cy="259045"/>
    <xdr:sp macro="" textlink="">
      <xdr:nvSpPr>
        <xdr:cNvPr id="813" name="n_4mainValue【消防施設】&#10;一人当たり面積"/>
        <xdr:cNvSpPr txBox="1"/>
      </xdr:nvSpPr>
      <xdr:spPr>
        <a:xfrm>
          <a:off x="18421427" y="1310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4" name="正方形/長方形 8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5" name="正方形/長方形 8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6" name="正方形/長方形 8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7" name="正方形/長方形 8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8" name="正方形/長方形 8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9" name="正方形/長方形 8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0" name="正方形/長方形 8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正方形/長方形 8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2" name="テキスト ボックス 8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3" name="直線コネクタ 8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4" name="テキスト ボックス 82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5" name="直線コネクタ 8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6" name="テキスト ボックス 82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7" name="直線コネクタ 8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8" name="テキスト ボックス 8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9" name="直線コネクタ 8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0" name="テキスト ボックス 8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1" name="直線コネクタ 8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2" name="テキスト ボックス 8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3" name="直線コネクタ 8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4" name="テキスト ボックス 8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5" name="直線コネクタ 8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6" name="テキスト ボックス 83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7" name="直線コネクタ 8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39" name="直線コネクタ 838"/>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40"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41" name="直線コネクタ 840"/>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42"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43" name="直線コネクタ 842"/>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844" name="【庁舎】&#10;有形固定資産減価償却率平均値テキスト"/>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45" name="フローチャート: 判断 844"/>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46" name="フローチャート: 判断 845"/>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47" name="フローチャート: 判断 846"/>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48" name="フローチャート: 判断 847"/>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49" name="フローチャート: 判断 848"/>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0" name="テキスト ボックス 8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1" name="テキスト ボックス 8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2" name="テキスト ボックス 8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3" name="テキスト ボックス 8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4" name="テキスト ボックス 8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53158</xdr:rowOff>
    </xdr:from>
    <xdr:to>
      <xdr:col>85</xdr:col>
      <xdr:colOff>177800</xdr:colOff>
      <xdr:row>106</xdr:row>
      <xdr:rowOff>154758</xdr:rowOff>
    </xdr:to>
    <xdr:sp macro="" textlink="">
      <xdr:nvSpPr>
        <xdr:cNvPr id="855" name="楕円 854"/>
        <xdr:cNvSpPr/>
      </xdr:nvSpPr>
      <xdr:spPr>
        <a:xfrm>
          <a:off x="162687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31585</xdr:rowOff>
    </xdr:from>
    <xdr:ext cx="405111" cy="259045"/>
    <xdr:sp macro="" textlink="">
      <xdr:nvSpPr>
        <xdr:cNvPr id="856" name="【庁舎】&#10;有形固定資産減価償却率該当値テキスト"/>
        <xdr:cNvSpPr txBox="1"/>
      </xdr:nvSpPr>
      <xdr:spPr>
        <a:xfrm>
          <a:off x="16357600"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31931</xdr:rowOff>
    </xdr:from>
    <xdr:to>
      <xdr:col>81</xdr:col>
      <xdr:colOff>101600</xdr:colOff>
      <xdr:row>106</xdr:row>
      <xdr:rowOff>133531</xdr:rowOff>
    </xdr:to>
    <xdr:sp macro="" textlink="">
      <xdr:nvSpPr>
        <xdr:cNvPr id="857" name="楕円 856"/>
        <xdr:cNvSpPr/>
      </xdr:nvSpPr>
      <xdr:spPr>
        <a:xfrm>
          <a:off x="15430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82731</xdr:rowOff>
    </xdr:from>
    <xdr:to>
      <xdr:col>85</xdr:col>
      <xdr:colOff>127000</xdr:colOff>
      <xdr:row>106</xdr:row>
      <xdr:rowOff>103958</xdr:rowOff>
    </xdr:to>
    <xdr:cxnSp macro="">
      <xdr:nvCxnSpPr>
        <xdr:cNvPr id="858" name="直線コネクタ 857"/>
        <xdr:cNvCxnSpPr/>
      </xdr:nvCxnSpPr>
      <xdr:spPr>
        <a:xfrm>
          <a:off x="15481300" y="1825643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xdr:rowOff>
    </xdr:from>
    <xdr:to>
      <xdr:col>76</xdr:col>
      <xdr:colOff>165100</xdr:colOff>
      <xdr:row>106</xdr:row>
      <xdr:rowOff>102507</xdr:rowOff>
    </xdr:to>
    <xdr:sp macro="" textlink="">
      <xdr:nvSpPr>
        <xdr:cNvPr id="859" name="楕円 858"/>
        <xdr:cNvSpPr/>
      </xdr:nvSpPr>
      <xdr:spPr>
        <a:xfrm>
          <a:off x="14541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51707</xdr:rowOff>
    </xdr:from>
    <xdr:to>
      <xdr:col>81</xdr:col>
      <xdr:colOff>50800</xdr:colOff>
      <xdr:row>106</xdr:row>
      <xdr:rowOff>82731</xdr:rowOff>
    </xdr:to>
    <xdr:cxnSp macro="">
      <xdr:nvCxnSpPr>
        <xdr:cNvPr id="860" name="直線コネクタ 859"/>
        <xdr:cNvCxnSpPr/>
      </xdr:nvCxnSpPr>
      <xdr:spPr>
        <a:xfrm>
          <a:off x="14592300" y="182254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861" name="楕円 860"/>
        <xdr:cNvSpPr/>
      </xdr:nvSpPr>
      <xdr:spPr>
        <a:xfrm>
          <a:off x="13652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40277</xdr:rowOff>
    </xdr:from>
    <xdr:to>
      <xdr:col>76</xdr:col>
      <xdr:colOff>114300</xdr:colOff>
      <xdr:row>106</xdr:row>
      <xdr:rowOff>51707</xdr:rowOff>
    </xdr:to>
    <xdr:cxnSp macro="">
      <xdr:nvCxnSpPr>
        <xdr:cNvPr id="862" name="直線コネクタ 861"/>
        <xdr:cNvCxnSpPr/>
      </xdr:nvCxnSpPr>
      <xdr:spPr>
        <a:xfrm>
          <a:off x="13703300" y="182139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131536</xdr:rowOff>
    </xdr:from>
    <xdr:to>
      <xdr:col>67</xdr:col>
      <xdr:colOff>101600</xdr:colOff>
      <xdr:row>106</xdr:row>
      <xdr:rowOff>61686</xdr:rowOff>
    </xdr:to>
    <xdr:sp macro="" textlink="">
      <xdr:nvSpPr>
        <xdr:cNvPr id="863" name="楕円 862"/>
        <xdr:cNvSpPr/>
      </xdr:nvSpPr>
      <xdr:spPr>
        <a:xfrm>
          <a:off x="12763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10886</xdr:rowOff>
    </xdr:from>
    <xdr:to>
      <xdr:col>71</xdr:col>
      <xdr:colOff>177800</xdr:colOff>
      <xdr:row>106</xdr:row>
      <xdr:rowOff>40277</xdr:rowOff>
    </xdr:to>
    <xdr:cxnSp macro="">
      <xdr:nvCxnSpPr>
        <xdr:cNvPr id="864" name="直線コネクタ 863"/>
        <xdr:cNvCxnSpPr/>
      </xdr:nvCxnSpPr>
      <xdr:spPr>
        <a:xfrm>
          <a:off x="12814300" y="1818458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65"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866" name="n_2aveValue【庁舎】&#10;有形固定資産減価償却率"/>
        <xdr:cNvSpPr txBox="1"/>
      </xdr:nvSpPr>
      <xdr:spPr>
        <a:xfrm>
          <a:off x="14389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67"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868" name="n_4aveValue【庁舎】&#10;有形固定資産減価償却率"/>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124658</xdr:rowOff>
    </xdr:from>
    <xdr:ext cx="405111" cy="259045"/>
    <xdr:sp macro="" textlink="">
      <xdr:nvSpPr>
        <xdr:cNvPr id="869" name="n_1mainValue【庁舎】&#10;有形固定資産減価償却率"/>
        <xdr:cNvSpPr txBox="1"/>
      </xdr:nvSpPr>
      <xdr:spPr>
        <a:xfrm>
          <a:off x="152660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870" name="n_2mainValue【庁舎】&#10;有形固定資産減価償却率"/>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871" name="n_3mainValue【庁舎】&#10;有形固定資産減価償却率"/>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52813</xdr:rowOff>
    </xdr:from>
    <xdr:ext cx="405111" cy="259045"/>
    <xdr:sp macro="" textlink="">
      <xdr:nvSpPr>
        <xdr:cNvPr id="872" name="n_4mainValue【庁舎】&#10;有形固定資産減価償却率"/>
        <xdr:cNvSpPr txBox="1"/>
      </xdr:nvSpPr>
      <xdr:spPr>
        <a:xfrm>
          <a:off x="12611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3" name="正方形/長方形 8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4" name="正方形/長方形 8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5" name="正方形/長方形 8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6" name="正方形/長方形 8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7" name="正方形/長方形 8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8" name="正方形/長方形 8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9" name="正方形/長方形 8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0" name="正方形/長方形 8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1" name="テキスト ボックス 8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2" name="直線コネクタ 8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3" name="直線コネクタ 88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4" name="テキスト ボックス 88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5" name="直線コネクタ 88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6" name="テキスト ボックス 88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7" name="直線コネクタ 88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8" name="テキスト ボックス 88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9" name="直線コネクタ 88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0" name="テキスト ボックス 88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1" name="直線コネクタ 8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2" name="テキスト ボックス 8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894" name="直線コネクタ 893"/>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895"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896" name="直線コネクタ 895"/>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897" name="【庁舎】&#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898" name="直線コネクタ 897"/>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74692</xdr:rowOff>
    </xdr:from>
    <xdr:ext cx="469744" cy="259045"/>
    <xdr:sp macro="" textlink="">
      <xdr:nvSpPr>
        <xdr:cNvPr id="899" name="【庁舎】&#10;一人当たり面積平均値テキスト"/>
        <xdr:cNvSpPr txBox="1"/>
      </xdr:nvSpPr>
      <xdr:spPr>
        <a:xfrm>
          <a:off x="22199600" y="18076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00" name="フローチャート: 判断 899"/>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01" name="フローチャート: 判断 900"/>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02" name="フローチャート: 判断 901"/>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03" name="フローチャート: 判断 902"/>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04" name="フローチャート: 判断 903"/>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5" name="テキスト ボックス 9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6" name="テキスト ボックス 9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7" name="テキスト ボックス 9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8" name="テキスト ボックス 9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9" name="テキスト ボックス 9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87122</xdr:rowOff>
    </xdr:from>
    <xdr:to>
      <xdr:col>116</xdr:col>
      <xdr:colOff>114300</xdr:colOff>
      <xdr:row>104</xdr:row>
      <xdr:rowOff>17272</xdr:rowOff>
    </xdr:to>
    <xdr:sp macro="" textlink="">
      <xdr:nvSpPr>
        <xdr:cNvPr id="910" name="楕円 909"/>
        <xdr:cNvSpPr/>
      </xdr:nvSpPr>
      <xdr:spPr>
        <a:xfrm>
          <a:off x="221107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109999</xdr:rowOff>
    </xdr:from>
    <xdr:ext cx="469744" cy="259045"/>
    <xdr:sp macro="" textlink="">
      <xdr:nvSpPr>
        <xdr:cNvPr id="911" name="【庁舎】&#10;一人当たり面積該当値テキスト"/>
        <xdr:cNvSpPr txBox="1"/>
      </xdr:nvSpPr>
      <xdr:spPr>
        <a:xfrm>
          <a:off x="22199600" y="175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91694</xdr:rowOff>
    </xdr:from>
    <xdr:to>
      <xdr:col>112</xdr:col>
      <xdr:colOff>38100</xdr:colOff>
      <xdr:row>104</xdr:row>
      <xdr:rowOff>21844</xdr:rowOff>
    </xdr:to>
    <xdr:sp macro="" textlink="">
      <xdr:nvSpPr>
        <xdr:cNvPr id="912" name="楕円 911"/>
        <xdr:cNvSpPr/>
      </xdr:nvSpPr>
      <xdr:spPr>
        <a:xfrm>
          <a:off x="21272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137922</xdr:rowOff>
    </xdr:from>
    <xdr:to>
      <xdr:col>116</xdr:col>
      <xdr:colOff>63500</xdr:colOff>
      <xdr:row>103</xdr:row>
      <xdr:rowOff>142494</xdr:rowOff>
    </xdr:to>
    <xdr:cxnSp macro="">
      <xdr:nvCxnSpPr>
        <xdr:cNvPr id="913" name="直線コネクタ 912"/>
        <xdr:cNvCxnSpPr/>
      </xdr:nvCxnSpPr>
      <xdr:spPr>
        <a:xfrm flipV="1">
          <a:off x="21323300" y="177972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93980</xdr:rowOff>
    </xdr:from>
    <xdr:to>
      <xdr:col>107</xdr:col>
      <xdr:colOff>101600</xdr:colOff>
      <xdr:row>104</xdr:row>
      <xdr:rowOff>24130</xdr:rowOff>
    </xdr:to>
    <xdr:sp macro="" textlink="">
      <xdr:nvSpPr>
        <xdr:cNvPr id="914" name="楕円 913"/>
        <xdr:cNvSpPr/>
      </xdr:nvSpPr>
      <xdr:spPr>
        <a:xfrm>
          <a:off x="20383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142494</xdr:rowOff>
    </xdr:from>
    <xdr:to>
      <xdr:col>111</xdr:col>
      <xdr:colOff>177800</xdr:colOff>
      <xdr:row>103</xdr:row>
      <xdr:rowOff>144780</xdr:rowOff>
    </xdr:to>
    <xdr:cxnSp macro="">
      <xdr:nvCxnSpPr>
        <xdr:cNvPr id="915" name="直線コネクタ 914"/>
        <xdr:cNvCxnSpPr/>
      </xdr:nvCxnSpPr>
      <xdr:spPr>
        <a:xfrm flipV="1">
          <a:off x="20434300" y="178018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123698</xdr:rowOff>
    </xdr:from>
    <xdr:to>
      <xdr:col>102</xdr:col>
      <xdr:colOff>165100</xdr:colOff>
      <xdr:row>104</xdr:row>
      <xdr:rowOff>53848</xdr:rowOff>
    </xdr:to>
    <xdr:sp macro="" textlink="">
      <xdr:nvSpPr>
        <xdr:cNvPr id="916" name="楕円 915"/>
        <xdr:cNvSpPr/>
      </xdr:nvSpPr>
      <xdr:spPr>
        <a:xfrm>
          <a:off x="19494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144780</xdr:rowOff>
    </xdr:from>
    <xdr:to>
      <xdr:col>107</xdr:col>
      <xdr:colOff>50800</xdr:colOff>
      <xdr:row>104</xdr:row>
      <xdr:rowOff>3048</xdr:rowOff>
    </xdr:to>
    <xdr:cxnSp macro="">
      <xdr:nvCxnSpPr>
        <xdr:cNvPr id="917" name="直線コネクタ 916"/>
        <xdr:cNvCxnSpPr/>
      </xdr:nvCxnSpPr>
      <xdr:spPr>
        <a:xfrm flipV="1">
          <a:off x="19545300" y="1780413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123698</xdr:rowOff>
    </xdr:from>
    <xdr:to>
      <xdr:col>98</xdr:col>
      <xdr:colOff>38100</xdr:colOff>
      <xdr:row>104</xdr:row>
      <xdr:rowOff>53848</xdr:rowOff>
    </xdr:to>
    <xdr:sp macro="" textlink="">
      <xdr:nvSpPr>
        <xdr:cNvPr id="918" name="楕円 917"/>
        <xdr:cNvSpPr/>
      </xdr:nvSpPr>
      <xdr:spPr>
        <a:xfrm>
          <a:off x="18605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3048</xdr:rowOff>
    </xdr:from>
    <xdr:to>
      <xdr:col>102</xdr:col>
      <xdr:colOff>114300</xdr:colOff>
      <xdr:row>104</xdr:row>
      <xdr:rowOff>3048</xdr:rowOff>
    </xdr:to>
    <xdr:cxnSp macro="">
      <xdr:nvCxnSpPr>
        <xdr:cNvPr id="919" name="直線コネクタ 918"/>
        <xdr:cNvCxnSpPr/>
      </xdr:nvCxnSpPr>
      <xdr:spPr>
        <a:xfrm>
          <a:off x="18656300" y="17833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17542</xdr:rowOff>
    </xdr:from>
    <xdr:ext cx="469744" cy="259045"/>
    <xdr:sp macro="" textlink="">
      <xdr:nvSpPr>
        <xdr:cNvPr id="920" name="n_1aveValue【庁舎】&#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921" name="n_2aveValue【庁舎】&#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922" name="n_3aveValue【庁舎】&#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23" name="n_4aveValue【庁舎】&#10;一人当たり面積"/>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38371</xdr:rowOff>
    </xdr:from>
    <xdr:ext cx="469744" cy="259045"/>
    <xdr:sp macro="" textlink="">
      <xdr:nvSpPr>
        <xdr:cNvPr id="924" name="n_1mainValue【庁舎】&#10;一人当たり面積"/>
        <xdr:cNvSpPr txBox="1"/>
      </xdr:nvSpPr>
      <xdr:spPr>
        <a:xfrm>
          <a:off x="21075727" y="1752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40657</xdr:rowOff>
    </xdr:from>
    <xdr:ext cx="469744" cy="259045"/>
    <xdr:sp macro="" textlink="">
      <xdr:nvSpPr>
        <xdr:cNvPr id="925" name="n_2mainValue【庁舎】&#10;一人当たり面積"/>
        <xdr:cNvSpPr txBox="1"/>
      </xdr:nvSpPr>
      <xdr:spPr>
        <a:xfrm>
          <a:off x="201994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70375</xdr:rowOff>
    </xdr:from>
    <xdr:ext cx="469744" cy="259045"/>
    <xdr:sp macro="" textlink="">
      <xdr:nvSpPr>
        <xdr:cNvPr id="926" name="n_3mainValue【庁舎】&#10;一人当たり面積"/>
        <xdr:cNvSpPr txBox="1"/>
      </xdr:nvSpPr>
      <xdr:spPr>
        <a:xfrm>
          <a:off x="19310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44975</xdr:rowOff>
    </xdr:from>
    <xdr:ext cx="469744" cy="259045"/>
    <xdr:sp macro="" textlink="">
      <xdr:nvSpPr>
        <xdr:cNvPr id="927" name="n_4mainValue【庁舎】&#10;一人当たり面積"/>
        <xdr:cNvSpPr txBox="1"/>
      </xdr:nvSpPr>
      <xdr:spPr>
        <a:xfrm>
          <a:off x="18421427"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8" name="正方形/長方形 9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9" name="正方形/長方形 9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0" name="テキスト ボックス 9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有形固定資産減価償却率は、類似団体と比較して高い水準にある。なかでも</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の有形固定資産減価償却率が高い。資産の老朽化が進むと、潜在化している更新費用などの将来負担が増加していく事から、社会情勢等に合わせて公共施設を適正に管理していく必要がある。</a:t>
          </a:r>
          <a:endParaRPr lang="ja-JP" altLang="ja-JP" sz="1400">
            <a:effectLst/>
          </a:endParaRPr>
        </a:p>
        <a:p>
          <a:r>
            <a:rPr kumimoji="1" lang="ja-JP" altLang="ja-JP" sz="1100">
              <a:solidFill>
                <a:schemeClr val="dk1"/>
              </a:solidFill>
              <a:effectLst/>
              <a:latin typeface="+mn-lt"/>
              <a:ea typeface="+mn-ea"/>
              <a:cs typeface="+mn-cs"/>
            </a:rPr>
            <a:t>また、類似団体と比較して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一人当たり有形固定資産（償却資産）額が低いが、一部事務組合・広域連合が所有する資産が含まれていないことが要因であると考えられる。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141,291
136,592
136.68
74,512,401
71,861,236
2,175,143
31,049,103
69,292,232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法人より個人市民税及び固定資産税の割合が大きいため、景気の大幅な影響を受け難く安定的な税収が見込めることから、財政力指数は一定的な数値で推移している。 令和２年度の基準財政需要額、基準財政収入額はともに増加したが、基準財政需要額の増加の方が大きいため財政力指数は減少となった。</a:t>
          </a:r>
        </a:p>
        <a:p>
          <a:r>
            <a:rPr kumimoji="1" lang="ja-JP" altLang="en-US" sz="1100">
              <a:latin typeface="ＭＳ Ｐゴシック" panose="020B0600070205080204" pitchFamily="50" charset="-128"/>
              <a:ea typeface="ＭＳ Ｐゴシック" panose="020B0600070205080204" pitchFamily="50" charset="-128"/>
            </a:rPr>
            <a:t>　来年度以降は新型コロナウィルスの影響で収入の減少が見込まれるとともに、多くの公共施設が更新時期を迎え、時代の変化や市民の多様なニーズに対応した事業を推進していく必要があることから、歳出は増加が見込まれる。今後も、財政健全化の取組に加え、これまで以上に公共施設マネジメントや公民連携等の考え方を取り入れた行財政改革の取組を推進し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58965</xdr:rowOff>
    </xdr:to>
    <xdr:cxnSp macro="">
      <xdr:nvCxnSpPr>
        <xdr:cNvPr id="71" name="直線コネクタ 70"/>
        <xdr:cNvCxnSpPr/>
      </xdr:nvCxnSpPr>
      <xdr:spPr>
        <a:xfrm>
          <a:off x="4114800" y="70711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41728</xdr:rowOff>
    </xdr:to>
    <xdr:cxnSp macro="">
      <xdr:nvCxnSpPr>
        <xdr:cNvPr id="74" name="直線コネクタ 73"/>
        <xdr:cNvCxnSpPr/>
      </xdr:nvCxnSpPr>
      <xdr:spPr>
        <a:xfrm>
          <a:off x="3225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41728</xdr:rowOff>
    </xdr:from>
    <xdr:to>
      <xdr:col>15</xdr:col>
      <xdr:colOff>82550</xdr:colOff>
      <xdr:row>41</xdr:row>
      <xdr:rowOff>41728</xdr:rowOff>
    </xdr:to>
    <xdr:cxnSp macro="">
      <xdr:nvCxnSpPr>
        <xdr:cNvPr id="77" name="直線コネクタ 76"/>
        <xdr:cNvCxnSpPr/>
      </xdr:nvCxnSpPr>
      <xdr:spPr>
        <a:xfrm>
          <a:off x="2336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41728</xdr:rowOff>
    </xdr:to>
    <xdr:cxnSp macro="">
      <xdr:nvCxnSpPr>
        <xdr:cNvPr id="80" name="直線コネクタ 79"/>
        <xdr:cNvCxnSpPr/>
      </xdr:nvCxnSpPr>
      <xdr:spPr>
        <a:xfrm>
          <a:off x="1447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90" name="楕円 89"/>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1"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2" name="楕円 91"/>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93" name="テキスト ボックス 92"/>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4" name="楕円 93"/>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102705</xdr:rowOff>
    </xdr:from>
    <xdr:ext cx="762000" cy="259045"/>
    <xdr:sp macro="" textlink="">
      <xdr:nvSpPr>
        <xdr:cNvPr id="95" name="テキスト ボックス 94"/>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162378</xdr:rowOff>
    </xdr:from>
    <xdr:to>
      <xdr:col>11</xdr:col>
      <xdr:colOff>82550</xdr:colOff>
      <xdr:row>41</xdr:row>
      <xdr:rowOff>92528</xdr:rowOff>
    </xdr:to>
    <xdr:sp macro="" textlink="">
      <xdr:nvSpPr>
        <xdr:cNvPr id="96" name="楕円 95"/>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102705</xdr:rowOff>
    </xdr:from>
    <xdr:ext cx="762000" cy="259045"/>
    <xdr:sp macro="" textlink="">
      <xdr:nvSpPr>
        <xdr:cNvPr id="97" name="テキスト ボックス 96"/>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ポイント改善した要因は、主に補助費</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等の減少があり、経常的な一般財源を充当した歳出額が減少となったことに加え、景気の動向等により地方税等の経常的な一般財源が増加したことによるものである。ただ、依然として公債費</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は高い状況であるため、今後も公債費縮減に努めたい。</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64</xdr:row>
      <xdr:rowOff>63500</xdr:rowOff>
    </xdr:to>
    <xdr:cxnSp macro="">
      <xdr:nvCxnSpPr>
        <xdr:cNvPr id="134" name="直線コネクタ 133"/>
        <xdr:cNvCxnSpPr/>
      </xdr:nvCxnSpPr>
      <xdr:spPr>
        <a:xfrm flipV="1">
          <a:off x="4114800" y="107950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27533</xdr:rowOff>
    </xdr:from>
    <xdr:ext cx="762000" cy="259045"/>
    <xdr:sp macro="" textlink="">
      <xdr:nvSpPr>
        <xdr:cNvPr id="135" name="財政構造の弾力性平均値テキスト"/>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65</xdr:row>
      <xdr:rowOff>93133</xdr:rowOff>
    </xdr:to>
    <xdr:cxnSp macro="">
      <xdr:nvCxnSpPr>
        <xdr:cNvPr id="137" name="直線コネクタ 136"/>
        <xdr:cNvCxnSpPr/>
      </xdr:nvCxnSpPr>
      <xdr:spPr>
        <a:xfrm flipV="1">
          <a:off x="3225800" y="110363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39" name="テキスト ボックス 138"/>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93133</xdr:rowOff>
    </xdr:from>
    <xdr:to>
      <xdr:col>15</xdr:col>
      <xdr:colOff>82550</xdr:colOff>
      <xdr:row>66</xdr:row>
      <xdr:rowOff>130810</xdr:rowOff>
    </xdr:to>
    <xdr:cxnSp macro="">
      <xdr:nvCxnSpPr>
        <xdr:cNvPr id="140" name="直線コネクタ 139"/>
        <xdr:cNvCxnSpPr/>
      </xdr:nvCxnSpPr>
      <xdr:spPr>
        <a:xfrm flipV="1">
          <a:off x="2336800" y="1123738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2" name="テキスト ボックス 141"/>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130810</xdr:rowOff>
    </xdr:from>
    <xdr:to>
      <xdr:col>11</xdr:col>
      <xdr:colOff>31750</xdr:colOff>
      <xdr:row>67</xdr:row>
      <xdr:rowOff>47837</xdr:rowOff>
    </xdr:to>
    <xdr:cxnSp macro="">
      <xdr:nvCxnSpPr>
        <xdr:cNvPr id="143" name="直線コネクタ 142"/>
        <xdr:cNvCxnSpPr/>
      </xdr:nvCxnSpPr>
      <xdr:spPr>
        <a:xfrm flipV="1">
          <a:off x="1447800" y="1144651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45" name="テキスト ボックス 144"/>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47" name="テキスト ボックス 146"/>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3" name="楕円 152"/>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54"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5" name="楕円 154"/>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6" name="テキスト ボックス 155"/>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7" name="楕円 156"/>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8" name="テキスト ボックス 157"/>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80010</xdr:rowOff>
    </xdr:from>
    <xdr:to>
      <xdr:col>11</xdr:col>
      <xdr:colOff>82550</xdr:colOff>
      <xdr:row>67</xdr:row>
      <xdr:rowOff>10160</xdr:rowOff>
    </xdr:to>
    <xdr:sp macro="" textlink="">
      <xdr:nvSpPr>
        <xdr:cNvPr id="159" name="楕円 158"/>
        <xdr:cNvSpPr/>
      </xdr:nvSpPr>
      <xdr:spPr>
        <a:xfrm>
          <a:off x="2286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166387</xdr:rowOff>
    </xdr:from>
    <xdr:ext cx="762000" cy="259045"/>
    <xdr:sp macro="" textlink="">
      <xdr:nvSpPr>
        <xdr:cNvPr id="160" name="テキスト ボックス 159"/>
        <xdr:cNvSpPr txBox="1"/>
      </xdr:nvSpPr>
      <xdr:spPr>
        <a:xfrm>
          <a:off x="1955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168487</xdr:rowOff>
    </xdr:from>
    <xdr:to>
      <xdr:col>7</xdr:col>
      <xdr:colOff>31750</xdr:colOff>
      <xdr:row>67</xdr:row>
      <xdr:rowOff>98637</xdr:rowOff>
    </xdr:to>
    <xdr:sp macro="" textlink="">
      <xdr:nvSpPr>
        <xdr:cNvPr id="161" name="楕円 160"/>
        <xdr:cNvSpPr/>
      </xdr:nvSpPr>
      <xdr:spPr>
        <a:xfrm>
          <a:off x="1397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83414</xdr:rowOff>
    </xdr:from>
    <xdr:ext cx="762000" cy="259045"/>
    <xdr:sp macro="" textlink="">
      <xdr:nvSpPr>
        <xdr:cNvPr id="162" name="テキスト ボックス 161"/>
        <xdr:cNvSpPr txBox="1"/>
      </xdr:nvSpPr>
      <xdr:spPr>
        <a:xfrm>
          <a:off x="1066800" y="1157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人件費については、会計年度任用職員制度の導入により、若干増加した。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また、物件費については、市内小中学校における</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環境の整備を図った事等により増加した。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124417</xdr:rowOff>
    </xdr:from>
    <xdr:to>
      <xdr:col>23</xdr:col>
      <xdr:colOff>133350</xdr:colOff>
      <xdr:row>82</xdr:row>
      <xdr:rowOff>130736</xdr:rowOff>
    </xdr:to>
    <xdr:cxnSp macro="">
      <xdr:nvCxnSpPr>
        <xdr:cNvPr id="199" name="直線コネクタ 198"/>
        <xdr:cNvCxnSpPr/>
      </xdr:nvCxnSpPr>
      <xdr:spPr>
        <a:xfrm>
          <a:off x="4114800" y="14011867"/>
          <a:ext cx="838200" cy="17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67301</xdr:rowOff>
    </xdr:from>
    <xdr:ext cx="762000" cy="259045"/>
    <xdr:sp macro="" textlink="">
      <xdr:nvSpPr>
        <xdr:cNvPr id="200" name="人件費・物件費等の状況平均値テキスト"/>
        <xdr:cNvSpPr txBox="1"/>
      </xdr:nvSpPr>
      <xdr:spPr>
        <a:xfrm>
          <a:off x="5041900" y="13954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57440</xdr:rowOff>
    </xdr:from>
    <xdr:to>
      <xdr:col>19</xdr:col>
      <xdr:colOff>133350</xdr:colOff>
      <xdr:row>81</xdr:row>
      <xdr:rowOff>124417</xdr:rowOff>
    </xdr:to>
    <xdr:cxnSp macro="">
      <xdr:nvCxnSpPr>
        <xdr:cNvPr id="202" name="直線コネクタ 201"/>
        <xdr:cNvCxnSpPr/>
      </xdr:nvCxnSpPr>
      <xdr:spPr>
        <a:xfrm>
          <a:off x="3225800" y="13944890"/>
          <a:ext cx="889000" cy="6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17225</xdr:rowOff>
    </xdr:from>
    <xdr:ext cx="736600" cy="259045"/>
    <xdr:sp macro="" textlink="">
      <xdr:nvSpPr>
        <xdr:cNvPr id="204" name="テキスト ボックス 203"/>
        <xdr:cNvSpPr txBox="1"/>
      </xdr:nvSpPr>
      <xdr:spPr>
        <a:xfrm>
          <a:off x="3733800" y="1407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49062</xdr:rowOff>
    </xdr:from>
    <xdr:to>
      <xdr:col>15</xdr:col>
      <xdr:colOff>82550</xdr:colOff>
      <xdr:row>81</xdr:row>
      <xdr:rowOff>57440</xdr:rowOff>
    </xdr:to>
    <xdr:cxnSp macro="">
      <xdr:nvCxnSpPr>
        <xdr:cNvPr id="205" name="直線コネクタ 204"/>
        <xdr:cNvCxnSpPr/>
      </xdr:nvCxnSpPr>
      <xdr:spPr>
        <a:xfrm>
          <a:off x="2336800" y="13936512"/>
          <a:ext cx="889000" cy="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118232</xdr:rowOff>
    </xdr:from>
    <xdr:ext cx="762000" cy="259045"/>
    <xdr:sp macro="" textlink="">
      <xdr:nvSpPr>
        <xdr:cNvPr id="207" name="テキスト ボックス 206"/>
        <xdr:cNvSpPr txBox="1"/>
      </xdr:nvSpPr>
      <xdr:spPr>
        <a:xfrm>
          <a:off x="2844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49062</xdr:rowOff>
    </xdr:from>
    <xdr:to>
      <xdr:col>11</xdr:col>
      <xdr:colOff>31750</xdr:colOff>
      <xdr:row>81</xdr:row>
      <xdr:rowOff>58043</xdr:rowOff>
    </xdr:to>
    <xdr:cxnSp macro="">
      <xdr:nvCxnSpPr>
        <xdr:cNvPr id="208" name="直線コネクタ 207"/>
        <xdr:cNvCxnSpPr/>
      </xdr:nvCxnSpPr>
      <xdr:spPr>
        <a:xfrm flipV="1">
          <a:off x="1447800" y="13936512"/>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100652</xdr:rowOff>
    </xdr:from>
    <xdr:ext cx="762000" cy="259045"/>
    <xdr:sp macro="" textlink="">
      <xdr:nvSpPr>
        <xdr:cNvPr id="210" name="テキスト ボックス 209"/>
        <xdr:cNvSpPr txBox="1"/>
      </xdr:nvSpPr>
      <xdr:spPr>
        <a:xfrm>
          <a:off x="1955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107081</xdr:rowOff>
    </xdr:from>
    <xdr:ext cx="762000" cy="259045"/>
    <xdr:sp macro="" textlink="">
      <xdr:nvSpPr>
        <xdr:cNvPr id="212" name="テキスト ボックス 211"/>
        <xdr:cNvSpPr txBox="1"/>
      </xdr:nvSpPr>
      <xdr:spPr>
        <a:xfrm>
          <a:off x="1066800" y="1399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79936</xdr:rowOff>
    </xdr:from>
    <xdr:to>
      <xdr:col>23</xdr:col>
      <xdr:colOff>184150</xdr:colOff>
      <xdr:row>83</xdr:row>
      <xdr:rowOff>10086</xdr:rowOff>
    </xdr:to>
    <xdr:sp macro="" textlink="">
      <xdr:nvSpPr>
        <xdr:cNvPr id="218" name="楕円 217"/>
        <xdr:cNvSpPr/>
      </xdr:nvSpPr>
      <xdr:spPr>
        <a:xfrm>
          <a:off x="4902200" y="141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52013</xdr:rowOff>
    </xdr:from>
    <xdr:ext cx="762000" cy="259045"/>
    <xdr:sp macro="" textlink="">
      <xdr:nvSpPr>
        <xdr:cNvPr id="219" name="人件費・物件費等の状況該当値テキスト"/>
        <xdr:cNvSpPr txBox="1"/>
      </xdr:nvSpPr>
      <xdr:spPr>
        <a:xfrm>
          <a:off x="5041900" y="1411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73617</xdr:rowOff>
    </xdr:from>
    <xdr:to>
      <xdr:col>19</xdr:col>
      <xdr:colOff>184150</xdr:colOff>
      <xdr:row>82</xdr:row>
      <xdr:rowOff>3767</xdr:rowOff>
    </xdr:to>
    <xdr:sp macro="" textlink="">
      <xdr:nvSpPr>
        <xdr:cNvPr id="220" name="楕円 219"/>
        <xdr:cNvSpPr/>
      </xdr:nvSpPr>
      <xdr:spPr>
        <a:xfrm>
          <a:off x="4064000" y="139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13944</xdr:rowOff>
    </xdr:from>
    <xdr:ext cx="736600" cy="259045"/>
    <xdr:sp macro="" textlink="">
      <xdr:nvSpPr>
        <xdr:cNvPr id="221" name="テキスト ボックス 220"/>
        <xdr:cNvSpPr txBox="1"/>
      </xdr:nvSpPr>
      <xdr:spPr>
        <a:xfrm>
          <a:off x="3733800" y="13729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6640</xdr:rowOff>
    </xdr:from>
    <xdr:to>
      <xdr:col>15</xdr:col>
      <xdr:colOff>133350</xdr:colOff>
      <xdr:row>81</xdr:row>
      <xdr:rowOff>108240</xdr:rowOff>
    </xdr:to>
    <xdr:sp macro="" textlink="">
      <xdr:nvSpPr>
        <xdr:cNvPr id="222" name="楕円 221"/>
        <xdr:cNvSpPr/>
      </xdr:nvSpPr>
      <xdr:spPr>
        <a:xfrm>
          <a:off x="3175000" y="1389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118417</xdr:rowOff>
    </xdr:from>
    <xdr:ext cx="762000" cy="259045"/>
    <xdr:sp macro="" textlink="">
      <xdr:nvSpPr>
        <xdr:cNvPr id="223" name="テキスト ボックス 222"/>
        <xdr:cNvSpPr txBox="1"/>
      </xdr:nvSpPr>
      <xdr:spPr>
        <a:xfrm>
          <a:off x="2844800" y="1366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169712</xdr:rowOff>
    </xdr:from>
    <xdr:to>
      <xdr:col>11</xdr:col>
      <xdr:colOff>82550</xdr:colOff>
      <xdr:row>81</xdr:row>
      <xdr:rowOff>99862</xdr:rowOff>
    </xdr:to>
    <xdr:sp macro="" textlink="">
      <xdr:nvSpPr>
        <xdr:cNvPr id="224" name="楕円 223"/>
        <xdr:cNvSpPr/>
      </xdr:nvSpPr>
      <xdr:spPr>
        <a:xfrm>
          <a:off x="2286000" y="138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110039</xdr:rowOff>
    </xdr:from>
    <xdr:ext cx="762000" cy="259045"/>
    <xdr:sp macro="" textlink="">
      <xdr:nvSpPr>
        <xdr:cNvPr id="225" name="テキスト ボックス 224"/>
        <xdr:cNvSpPr txBox="1"/>
      </xdr:nvSpPr>
      <xdr:spPr>
        <a:xfrm>
          <a:off x="1955800" y="1365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7243</xdr:rowOff>
    </xdr:from>
    <xdr:to>
      <xdr:col>7</xdr:col>
      <xdr:colOff>31750</xdr:colOff>
      <xdr:row>81</xdr:row>
      <xdr:rowOff>108843</xdr:rowOff>
    </xdr:to>
    <xdr:sp macro="" textlink="">
      <xdr:nvSpPr>
        <xdr:cNvPr id="226" name="楕円 225"/>
        <xdr:cNvSpPr/>
      </xdr:nvSpPr>
      <xdr:spPr>
        <a:xfrm>
          <a:off x="1397000" y="1389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119020</xdr:rowOff>
    </xdr:from>
    <xdr:ext cx="762000" cy="259045"/>
    <xdr:sp macro="" textlink="">
      <xdr:nvSpPr>
        <xdr:cNvPr id="227" name="テキスト ボックス 226"/>
        <xdr:cNvSpPr txBox="1"/>
      </xdr:nvSpPr>
      <xdr:spPr>
        <a:xfrm>
          <a:off x="1066800" y="1366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給与水準については、平均的に推移しており、引き続き給与水準の適正化に努める。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147320</xdr:rowOff>
    </xdr:to>
    <xdr:cxnSp macro="">
      <xdr:nvCxnSpPr>
        <xdr:cNvPr id="259" name="直線コネクタ 258"/>
        <xdr:cNvCxnSpPr/>
      </xdr:nvCxnSpPr>
      <xdr:spPr>
        <a:xfrm>
          <a:off x="16179800" y="1496695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88</xdr:row>
      <xdr:rowOff>0</xdr:rowOff>
    </xdr:to>
    <xdr:cxnSp macro="">
      <xdr:nvCxnSpPr>
        <xdr:cNvPr id="262" name="直線コネクタ 261"/>
        <xdr:cNvCxnSpPr/>
      </xdr:nvCxnSpPr>
      <xdr:spPr>
        <a:xfrm flipV="1">
          <a:off x="15290800" y="149669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99061</xdr:rowOff>
    </xdr:from>
    <xdr:to>
      <xdr:col>72</xdr:col>
      <xdr:colOff>203200</xdr:colOff>
      <xdr:row>88</xdr:row>
      <xdr:rowOff>0</xdr:rowOff>
    </xdr:to>
    <xdr:cxnSp macro="">
      <xdr:nvCxnSpPr>
        <xdr:cNvPr id="265" name="直線コネクタ 264"/>
        <xdr:cNvCxnSpPr/>
      </xdr:nvCxnSpPr>
      <xdr:spPr>
        <a:xfrm>
          <a:off x="14401800" y="150152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99061</xdr:rowOff>
    </xdr:to>
    <xdr:cxnSp macro="">
      <xdr:nvCxnSpPr>
        <xdr:cNvPr id="268" name="直線コネクタ 267"/>
        <xdr:cNvCxnSpPr/>
      </xdr:nvCxnSpPr>
      <xdr:spPr>
        <a:xfrm>
          <a:off x="13512800" y="149910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2" name="テキスト ボックス 271"/>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78" name="楕円 277"/>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79" name="給与水準   （国との比較）該当値テキスト"/>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0" name="楕円 279"/>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1" name="テキスト ボックス 280"/>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2" name="楕円 281"/>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3" name="テキスト ボックス 282"/>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48261</xdr:rowOff>
    </xdr:from>
    <xdr:to>
      <xdr:col>68</xdr:col>
      <xdr:colOff>203200</xdr:colOff>
      <xdr:row>87</xdr:row>
      <xdr:rowOff>149861</xdr:rowOff>
    </xdr:to>
    <xdr:sp macro="" textlink="">
      <xdr:nvSpPr>
        <xdr:cNvPr id="284" name="楕円 283"/>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134638</xdr:rowOff>
    </xdr:from>
    <xdr:ext cx="762000" cy="259045"/>
    <xdr:sp macro="" textlink="">
      <xdr:nvSpPr>
        <xdr:cNvPr id="285" name="テキスト ボックス 284"/>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6" name="楕円 285"/>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7" name="テキスト ボックス 286"/>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定員管理の状況については、適正な職員配置を行った結果、前年度と同水準となった。</a:t>
          </a: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引き続き、定員適正化計画に基づき、適正な職員配置と、より簡素で効率的な行政体制の整備を進める。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39497</xdr:rowOff>
    </xdr:from>
    <xdr:to>
      <xdr:col>81</xdr:col>
      <xdr:colOff>44450</xdr:colOff>
      <xdr:row>63</xdr:row>
      <xdr:rowOff>46736</xdr:rowOff>
    </xdr:to>
    <xdr:cxnSp macro="">
      <xdr:nvCxnSpPr>
        <xdr:cNvPr id="320" name="直線コネクタ 319"/>
        <xdr:cNvCxnSpPr/>
      </xdr:nvCxnSpPr>
      <xdr:spPr>
        <a:xfrm>
          <a:off x="16179800" y="1084084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22242</xdr:rowOff>
    </xdr:from>
    <xdr:ext cx="762000" cy="259045"/>
    <xdr:sp macro="" textlink="">
      <xdr:nvSpPr>
        <xdr:cNvPr id="321" name="定員管理の状況平均値テキスト"/>
        <xdr:cNvSpPr txBox="1"/>
      </xdr:nvSpPr>
      <xdr:spPr>
        <a:xfrm>
          <a:off x="17106900" y="1048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15367</xdr:rowOff>
    </xdr:from>
    <xdr:to>
      <xdr:col>77</xdr:col>
      <xdr:colOff>44450</xdr:colOff>
      <xdr:row>63</xdr:row>
      <xdr:rowOff>39497</xdr:rowOff>
    </xdr:to>
    <xdr:cxnSp macro="">
      <xdr:nvCxnSpPr>
        <xdr:cNvPr id="323" name="直線コネクタ 322"/>
        <xdr:cNvCxnSpPr/>
      </xdr:nvCxnSpPr>
      <xdr:spPr>
        <a:xfrm>
          <a:off x="15290800" y="1081671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144035</xdr:rowOff>
    </xdr:from>
    <xdr:ext cx="736600" cy="259045"/>
    <xdr:sp macro="" textlink="">
      <xdr:nvSpPr>
        <xdr:cNvPr id="325" name="テキスト ボックス 324"/>
        <xdr:cNvSpPr txBox="1"/>
      </xdr:nvSpPr>
      <xdr:spPr>
        <a:xfrm>
          <a:off x="15798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15367</xdr:rowOff>
    </xdr:from>
    <xdr:to>
      <xdr:col>72</xdr:col>
      <xdr:colOff>203200</xdr:colOff>
      <xdr:row>63</xdr:row>
      <xdr:rowOff>17780</xdr:rowOff>
    </xdr:to>
    <xdr:cxnSp macro="">
      <xdr:nvCxnSpPr>
        <xdr:cNvPr id="326" name="直線コネクタ 325"/>
        <xdr:cNvCxnSpPr/>
      </xdr:nvCxnSpPr>
      <xdr:spPr>
        <a:xfrm flipV="1">
          <a:off x="14401800" y="1081671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107840</xdr:rowOff>
    </xdr:from>
    <xdr:ext cx="762000" cy="259045"/>
    <xdr:sp macro="" textlink="">
      <xdr:nvSpPr>
        <xdr:cNvPr id="328" name="テキスト ボックス 327"/>
        <xdr:cNvSpPr txBox="1"/>
      </xdr:nvSpPr>
      <xdr:spPr>
        <a:xfrm>
          <a:off x="14909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17780</xdr:rowOff>
    </xdr:from>
    <xdr:to>
      <xdr:col>68</xdr:col>
      <xdr:colOff>152400</xdr:colOff>
      <xdr:row>63</xdr:row>
      <xdr:rowOff>46736</xdr:rowOff>
    </xdr:to>
    <xdr:cxnSp macro="">
      <xdr:nvCxnSpPr>
        <xdr:cNvPr id="329" name="直線コネクタ 328"/>
        <xdr:cNvCxnSpPr/>
      </xdr:nvCxnSpPr>
      <xdr:spPr>
        <a:xfrm flipV="1">
          <a:off x="13512800" y="1081913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110253</xdr:rowOff>
    </xdr:from>
    <xdr:ext cx="762000" cy="259045"/>
    <xdr:sp macro="" textlink="">
      <xdr:nvSpPr>
        <xdr:cNvPr id="331" name="テキスト ボックス 330"/>
        <xdr:cNvSpPr txBox="1"/>
      </xdr:nvSpPr>
      <xdr:spPr>
        <a:xfrm>
          <a:off x="14020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124731</xdr:rowOff>
    </xdr:from>
    <xdr:ext cx="762000" cy="259045"/>
    <xdr:sp macro="" textlink="">
      <xdr:nvSpPr>
        <xdr:cNvPr id="333" name="テキスト ボックス 332"/>
        <xdr:cNvSpPr txBox="1"/>
      </xdr:nvSpPr>
      <xdr:spPr>
        <a:xfrm>
          <a:off x="13131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167386</xdr:rowOff>
    </xdr:from>
    <xdr:to>
      <xdr:col>81</xdr:col>
      <xdr:colOff>95250</xdr:colOff>
      <xdr:row>63</xdr:row>
      <xdr:rowOff>97536</xdr:rowOff>
    </xdr:to>
    <xdr:sp macro="" textlink="">
      <xdr:nvSpPr>
        <xdr:cNvPr id="339" name="楕円 338"/>
        <xdr:cNvSpPr/>
      </xdr:nvSpPr>
      <xdr:spPr>
        <a:xfrm>
          <a:off x="16967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139463</xdr:rowOff>
    </xdr:from>
    <xdr:ext cx="762000" cy="259045"/>
    <xdr:sp macro="" textlink="">
      <xdr:nvSpPr>
        <xdr:cNvPr id="340" name="定員管理の状況該当値テキスト"/>
        <xdr:cNvSpPr txBox="1"/>
      </xdr:nvSpPr>
      <xdr:spPr>
        <a:xfrm>
          <a:off x="17106900" y="1076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160147</xdr:rowOff>
    </xdr:from>
    <xdr:to>
      <xdr:col>77</xdr:col>
      <xdr:colOff>95250</xdr:colOff>
      <xdr:row>63</xdr:row>
      <xdr:rowOff>90297</xdr:rowOff>
    </xdr:to>
    <xdr:sp macro="" textlink="">
      <xdr:nvSpPr>
        <xdr:cNvPr id="341" name="楕円 340"/>
        <xdr:cNvSpPr/>
      </xdr:nvSpPr>
      <xdr:spPr>
        <a:xfrm>
          <a:off x="16129000" y="1079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75074</xdr:rowOff>
    </xdr:from>
    <xdr:ext cx="736600" cy="259045"/>
    <xdr:sp macro="" textlink="">
      <xdr:nvSpPr>
        <xdr:cNvPr id="342" name="テキスト ボックス 341"/>
        <xdr:cNvSpPr txBox="1"/>
      </xdr:nvSpPr>
      <xdr:spPr>
        <a:xfrm>
          <a:off x="15798800" y="10876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136017</xdr:rowOff>
    </xdr:from>
    <xdr:to>
      <xdr:col>73</xdr:col>
      <xdr:colOff>44450</xdr:colOff>
      <xdr:row>63</xdr:row>
      <xdr:rowOff>66167</xdr:rowOff>
    </xdr:to>
    <xdr:sp macro="" textlink="">
      <xdr:nvSpPr>
        <xdr:cNvPr id="343" name="楕円 342"/>
        <xdr:cNvSpPr/>
      </xdr:nvSpPr>
      <xdr:spPr>
        <a:xfrm>
          <a:off x="15240000" y="107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50944</xdr:rowOff>
    </xdr:from>
    <xdr:ext cx="762000" cy="259045"/>
    <xdr:sp macro="" textlink="">
      <xdr:nvSpPr>
        <xdr:cNvPr id="344" name="テキスト ボックス 343"/>
        <xdr:cNvSpPr txBox="1"/>
      </xdr:nvSpPr>
      <xdr:spPr>
        <a:xfrm>
          <a:off x="14909800" y="1085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138430</xdr:rowOff>
    </xdr:from>
    <xdr:to>
      <xdr:col>68</xdr:col>
      <xdr:colOff>203200</xdr:colOff>
      <xdr:row>63</xdr:row>
      <xdr:rowOff>68580</xdr:rowOff>
    </xdr:to>
    <xdr:sp macro="" textlink="">
      <xdr:nvSpPr>
        <xdr:cNvPr id="345" name="楕円 344"/>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53357</xdr:rowOff>
    </xdr:from>
    <xdr:ext cx="762000" cy="259045"/>
    <xdr:sp macro="" textlink="">
      <xdr:nvSpPr>
        <xdr:cNvPr id="346" name="テキスト ボックス 345"/>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167386</xdr:rowOff>
    </xdr:from>
    <xdr:to>
      <xdr:col>64</xdr:col>
      <xdr:colOff>152400</xdr:colOff>
      <xdr:row>63</xdr:row>
      <xdr:rowOff>97536</xdr:rowOff>
    </xdr:to>
    <xdr:sp macro="" textlink="">
      <xdr:nvSpPr>
        <xdr:cNvPr id="347" name="楕円 346"/>
        <xdr:cNvSpPr/>
      </xdr:nvSpPr>
      <xdr:spPr>
        <a:xfrm>
          <a:off x="13462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82313</xdr:rowOff>
    </xdr:from>
    <xdr:ext cx="762000" cy="259045"/>
    <xdr:sp macro="" textlink="">
      <xdr:nvSpPr>
        <xdr:cNvPr id="348" name="テキスト ボックス 347"/>
        <xdr:cNvSpPr txBox="1"/>
      </xdr:nvSpPr>
      <xdr:spPr>
        <a:xfrm>
          <a:off x="13131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ポイント改善している理由は特定財源及び算入公債費中の事業費補正額の減少と、標準財政規模の増加が要因である。</a:t>
          </a:r>
        </a:p>
        <a:p>
          <a:r>
            <a:rPr kumimoji="1" lang="ja-JP" altLang="en-US" sz="1300">
              <a:latin typeface="ＭＳ Ｐゴシック" panose="020B0600070205080204" pitchFamily="50" charset="-128"/>
              <a:ea typeface="ＭＳ Ｐゴシック" panose="020B0600070205080204" pitchFamily="50" charset="-128"/>
            </a:rPr>
            <a:t>　今後、公債費の負担は、病院事業債、新ごみ処理施設建設事業、また自由通路整備事業等の投資的事業に伴う地方債の元金償還増の影響から、下げ幅は小さくなると予想される。今後も引き続き、交付税算入率が高い有利な起債を活用し、実質的な公債費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104926</xdr:rowOff>
    </xdr:to>
    <xdr:cxnSp macro="">
      <xdr:nvCxnSpPr>
        <xdr:cNvPr id="384" name="直線コネクタ 383"/>
        <xdr:cNvCxnSpPr/>
      </xdr:nvCxnSpPr>
      <xdr:spPr>
        <a:xfrm flipV="1">
          <a:off x="16179800" y="706543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5" name="公債費負担の状況平均値テキスト"/>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104926</xdr:rowOff>
    </xdr:from>
    <xdr:to>
      <xdr:col>77</xdr:col>
      <xdr:colOff>44450</xdr:colOff>
      <xdr:row>42</xdr:row>
      <xdr:rowOff>25400</xdr:rowOff>
    </xdr:to>
    <xdr:cxnSp macro="">
      <xdr:nvCxnSpPr>
        <xdr:cNvPr id="387" name="直線コネクタ 386"/>
        <xdr:cNvCxnSpPr/>
      </xdr:nvCxnSpPr>
      <xdr:spPr>
        <a:xfrm flipV="1">
          <a:off x="15290800" y="7134376"/>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9" name="テキスト ボックス 388"/>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128815</xdr:rowOff>
    </xdr:to>
    <xdr:cxnSp macro="">
      <xdr:nvCxnSpPr>
        <xdr:cNvPr id="390" name="直線コネクタ 389"/>
        <xdr:cNvCxnSpPr/>
      </xdr:nvCxnSpPr>
      <xdr:spPr>
        <a:xfrm flipV="1">
          <a:off x="14401800" y="72263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2" name="テキスト ボックス 391"/>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128815</xdr:rowOff>
    </xdr:from>
    <xdr:to>
      <xdr:col>68</xdr:col>
      <xdr:colOff>152400</xdr:colOff>
      <xdr:row>43</xdr:row>
      <xdr:rowOff>3326</xdr:rowOff>
    </xdr:to>
    <xdr:cxnSp macro="">
      <xdr:nvCxnSpPr>
        <xdr:cNvPr id="393" name="直線コネクタ 392"/>
        <xdr:cNvCxnSpPr/>
      </xdr:nvCxnSpPr>
      <xdr:spPr>
        <a:xfrm flipV="1">
          <a:off x="13512800" y="73297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395" name="テキスト ボックス 394"/>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397" name="テキスト ボックス 396"/>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3" name="楕円 402"/>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4"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54126</xdr:rowOff>
    </xdr:from>
    <xdr:to>
      <xdr:col>77</xdr:col>
      <xdr:colOff>95250</xdr:colOff>
      <xdr:row>41</xdr:row>
      <xdr:rowOff>155726</xdr:rowOff>
    </xdr:to>
    <xdr:sp macro="" textlink="">
      <xdr:nvSpPr>
        <xdr:cNvPr id="405" name="楕円 404"/>
        <xdr:cNvSpPr/>
      </xdr:nvSpPr>
      <xdr:spPr>
        <a:xfrm>
          <a:off x="16129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140503</xdr:rowOff>
    </xdr:from>
    <xdr:ext cx="736600" cy="259045"/>
    <xdr:sp macro="" textlink="">
      <xdr:nvSpPr>
        <xdr:cNvPr id="406" name="テキスト ボックス 405"/>
        <xdr:cNvSpPr txBox="1"/>
      </xdr:nvSpPr>
      <xdr:spPr>
        <a:xfrm>
          <a:off x="15798800" y="716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7" name="楕円 406"/>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8" name="テキスト ボックス 407"/>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78015</xdr:rowOff>
    </xdr:from>
    <xdr:to>
      <xdr:col>68</xdr:col>
      <xdr:colOff>203200</xdr:colOff>
      <xdr:row>43</xdr:row>
      <xdr:rowOff>8165</xdr:rowOff>
    </xdr:to>
    <xdr:sp macro="" textlink="">
      <xdr:nvSpPr>
        <xdr:cNvPr id="409" name="楕円 408"/>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410" name="テキスト ボックス 409"/>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411" name="楕円 410"/>
        <xdr:cNvSpPr/>
      </xdr:nvSpPr>
      <xdr:spPr>
        <a:xfrm>
          <a:off x="13462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38903</xdr:rowOff>
    </xdr:from>
    <xdr:ext cx="762000" cy="259045"/>
    <xdr:sp macro="" textlink="">
      <xdr:nvSpPr>
        <xdr:cNvPr id="412" name="テキスト ボックス 411"/>
        <xdr:cNvSpPr txBox="1"/>
      </xdr:nvSpPr>
      <xdr:spPr>
        <a:xfrm>
          <a:off x="13131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減少している理由は、ふるさと応援基金や新型コロナウィルス感染症緊急対策基金などが増加することで、充当可能財源が大きく増加するとともに、標準財政需要額も増加したためである。今後は大型事業の増加が見込まれるため、公債費の抑制により一層努めたい。</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62714</xdr:rowOff>
    </xdr:from>
    <xdr:to>
      <xdr:col>81</xdr:col>
      <xdr:colOff>44450</xdr:colOff>
      <xdr:row>17</xdr:row>
      <xdr:rowOff>141998</xdr:rowOff>
    </xdr:to>
    <xdr:cxnSp macro="">
      <xdr:nvCxnSpPr>
        <xdr:cNvPr id="448" name="直線コネクタ 447"/>
        <xdr:cNvCxnSpPr/>
      </xdr:nvCxnSpPr>
      <xdr:spPr>
        <a:xfrm flipV="1">
          <a:off x="16179800" y="2977364"/>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117885</xdr:rowOff>
    </xdr:from>
    <xdr:ext cx="762000" cy="259045"/>
    <xdr:sp macro="" textlink="">
      <xdr:nvSpPr>
        <xdr:cNvPr id="449" name="将来負担の状況平均値テキスト"/>
        <xdr:cNvSpPr txBox="1"/>
      </xdr:nvSpPr>
      <xdr:spPr>
        <a:xfrm>
          <a:off x="17106900" y="2175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50" name="フローチャート: 判断 449"/>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52372</xdr:rowOff>
    </xdr:from>
    <xdr:to>
      <xdr:col>77</xdr:col>
      <xdr:colOff>44450</xdr:colOff>
      <xdr:row>17</xdr:row>
      <xdr:rowOff>141998</xdr:rowOff>
    </xdr:to>
    <xdr:cxnSp macro="">
      <xdr:nvCxnSpPr>
        <xdr:cNvPr id="451" name="直線コネクタ 450"/>
        <xdr:cNvCxnSpPr/>
      </xdr:nvCxnSpPr>
      <xdr:spPr>
        <a:xfrm>
          <a:off x="15290800" y="2967022"/>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2" name="フローチャート: 判断 451"/>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3" name="テキスト ボックス 452"/>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25944</xdr:rowOff>
    </xdr:from>
    <xdr:to>
      <xdr:col>72</xdr:col>
      <xdr:colOff>203200</xdr:colOff>
      <xdr:row>17</xdr:row>
      <xdr:rowOff>52372</xdr:rowOff>
    </xdr:to>
    <xdr:cxnSp macro="">
      <xdr:nvCxnSpPr>
        <xdr:cNvPr id="454" name="直線コネクタ 453"/>
        <xdr:cNvCxnSpPr/>
      </xdr:nvCxnSpPr>
      <xdr:spPr>
        <a:xfrm>
          <a:off x="14401800" y="2940594"/>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64588</xdr:rowOff>
    </xdr:from>
    <xdr:to>
      <xdr:col>73</xdr:col>
      <xdr:colOff>44450</xdr:colOff>
      <xdr:row>13</xdr:row>
      <xdr:rowOff>166188</xdr:rowOff>
    </xdr:to>
    <xdr:sp macro="" textlink="">
      <xdr:nvSpPr>
        <xdr:cNvPr id="455" name="フローチャート: 判断 454"/>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6" name="テキスト ボックス 455"/>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25944</xdr:rowOff>
    </xdr:from>
    <xdr:to>
      <xdr:col>68</xdr:col>
      <xdr:colOff>152400</xdr:colOff>
      <xdr:row>17</xdr:row>
      <xdr:rowOff>46627</xdr:rowOff>
    </xdr:to>
    <xdr:cxnSp macro="">
      <xdr:nvCxnSpPr>
        <xdr:cNvPr id="457" name="直線コネクタ 456"/>
        <xdr:cNvCxnSpPr/>
      </xdr:nvCxnSpPr>
      <xdr:spPr>
        <a:xfrm flipV="1">
          <a:off x="13512800" y="294059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100209</xdr:rowOff>
    </xdr:from>
    <xdr:to>
      <xdr:col>68</xdr:col>
      <xdr:colOff>203200</xdr:colOff>
      <xdr:row>14</xdr:row>
      <xdr:rowOff>30359</xdr:rowOff>
    </xdr:to>
    <xdr:sp macro="" textlink="">
      <xdr:nvSpPr>
        <xdr:cNvPr id="458" name="フローチャート: 判断 457"/>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9" name="テキスト ボックス 458"/>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60" name="フローチャート: 判断 459"/>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61" name="テキスト ボックス 460"/>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11914</xdr:rowOff>
    </xdr:from>
    <xdr:to>
      <xdr:col>81</xdr:col>
      <xdr:colOff>95250</xdr:colOff>
      <xdr:row>17</xdr:row>
      <xdr:rowOff>113514</xdr:rowOff>
    </xdr:to>
    <xdr:sp macro="" textlink="">
      <xdr:nvSpPr>
        <xdr:cNvPr id="467" name="楕円 466"/>
        <xdr:cNvSpPr/>
      </xdr:nvSpPr>
      <xdr:spPr>
        <a:xfrm>
          <a:off x="16967200" y="29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155441</xdr:rowOff>
    </xdr:from>
    <xdr:ext cx="762000" cy="259045"/>
    <xdr:sp macro="" textlink="">
      <xdr:nvSpPr>
        <xdr:cNvPr id="468" name="将来負担の状況該当値テキスト"/>
        <xdr:cNvSpPr txBox="1"/>
      </xdr:nvSpPr>
      <xdr:spPr>
        <a:xfrm>
          <a:off x="17106900" y="289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91198</xdr:rowOff>
    </xdr:from>
    <xdr:to>
      <xdr:col>77</xdr:col>
      <xdr:colOff>95250</xdr:colOff>
      <xdr:row>18</xdr:row>
      <xdr:rowOff>21348</xdr:rowOff>
    </xdr:to>
    <xdr:sp macro="" textlink="">
      <xdr:nvSpPr>
        <xdr:cNvPr id="469" name="楕円 468"/>
        <xdr:cNvSpPr/>
      </xdr:nvSpPr>
      <xdr:spPr>
        <a:xfrm>
          <a:off x="16129000" y="30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6125</xdr:rowOff>
    </xdr:from>
    <xdr:ext cx="736600" cy="259045"/>
    <xdr:sp macro="" textlink="">
      <xdr:nvSpPr>
        <xdr:cNvPr id="470" name="テキスト ボックス 469"/>
        <xdr:cNvSpPr txBox="1"/>
      </xdr:nvSpPr>
      <xdr:spPr>
        <a:xfrm>
          <a:off x="15798800" y="309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1572</xdr:rowOff>
    </xdr:from>
    <xdr:to>
      <xdr:col>73</xdr:col>
      <xdr:colOff>44450</xdr:colOff>
      <xdr:row>17</xdr:row>
      <xdr:rowOff>103172</xdr:rowOff>
    </xdr:to>
    <xdr:sp macro="" textlink="">
      <xdr:nvSpPr>
        <xdr:cNvPr id="471" name="楕円 470"/>
        <xdr:cNvSpPr/>
      </xdr:nvSpPr>
      <xdr:spPr>
        <a:xfrm>
          <a:off x="15240000" y="29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87949</xdr:rowOff>
    </xdr:from>
    <xdr:ext cx="762000" cy="259045"/>
    <xdr:sp macro="" textlink="">
      <xdr:nvSpPr>
        <xdr:cNvPr id="472" name="テキスト ボックス 471"/>
        <xdr:cNvSpPr txBox="1"/>
      </xdr:nvSpPr>
      <xdr:spPr>
        <a:xfrm>
          <a:off x="14909800" y="300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146594</xdr:rowOff>
    </xdr:from>
    <xdr:to>
      <xdr:col>68</xdr:col>
      <xdr:colOff>203200</xdr:colOff>
      <xdr:row>17</xdr:row>
      <xdr:rowOff>76744</xdr:rowOff>
    </xdr:to>
    <xdr:sp macro="" textlink="">
      <xdr:nvSpPr>
        <xdr:cNvPr id="473" name="楕円 472"/>
        <xdr:cNvSpPr/>
      </xdr:nvSpPr>
      <xdr:spPr>
        <a:xfrm>
          <a:off x="14351000" y="288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61521</xdr:rowOff>
    </xdr:from>
    <xdr:ext cx="762000" cy="259045"/>
    <xdr:sp macro="" textlink="">
      <xdr:nvSpPr>
        <xdr:cNvPr id="474" name="テキスト ボックス 473"/>
        <xdr:cNvSpPr txBox="1"/>
      </xdr:nvSpPr>
      <xdr:spPr>
        <a:xfrm>
          <a:off x="14020800" y="29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167277</xdr:rowOff>
    </xdr:from>
    <xdr:to>
      <xdr:col>64</xdr:col>
      <xdr:colOff>152400</xdr:colOff>
      <xdr:row>17</xdr:row>
      <xdr:rowOff>97427</xdr:rowOff>
    </xdr:to>
    <xdr:sp macro="" textlink="">
      <xdr:nvSpPr>
        <xdr:cNvPr id="475" name="楕円 474"/>
        <xdr:cNvSpPr/>
      </xdr:nvSpPr>
      <xdr:spPr>
        <a:xfrm>
          <a:off x="13462000" y="29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82204</xdr:rowOff>
    </xdr:from>
    <xdr:ext cx="762000" cy="259045"/>
    <xdr:sp macro="" textlink="">
      <xdr:nvSpPr>
        <xdr:cNvPr id="476" name="テキスト ボックス 475"/>
        <xdr:cNvSpPr txBox="1"/>
      </xdr:nvSpPr>
      <xdr:spPr>
        <a:xfrm>
          <a:off x="13131800" y="299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141,291
136,592
136.68
74,512,401
71,861,236
2,175,143
31,049,103
69,292,232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人件費は昨年度より</a:t>
          </a:r>
          <a:r>
            <a:rPr kumimoji="1" lang="en-US" altLang="ja-JP" sz="1200">
              <a:latin typeface="ＭＳ Ｐゴシック" panose="020B0600070205080204" pitchFamily="50" charset="-128"/>
              <a:ea typeface="ＭＳ Ｐゴシック" panose="020B0600070205080204" pitchFamily="50" charset="-128"/>
            </a:rPr>
            <a:t>11.8</a:t>
          </a:r>
          <a:r>
            <a:rPr kumimoji="1" lang="ja-JP" altLang="en-US" sz="1200">
              <a:latin typeface="ＭＳ Ｐゴシック" panose="020B0600070205080204" pitchFamily="50" charset="-128"/>
              <a:ea typeface="ＭＳ Ｐゴシック" panose="020B0600070205080204" pitchFamily="50" charset="-128"/>
            </a:rPr>
            <a:t>％増加しており、経常収支比率でみても</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増加している。人件費が増加した要因は、会計年度任用職員制度開始による算入人件費の増加と、地方公務員共済組合等負担金の増加が要因である。類似団体に比べ比率が高い要因は、木曽岬町、東員町、いなべ市の消防業務を受託している事により職員数が類似団体より多いことによる。今後も定員適正化計画にもとづく適正な職員配置を進めて行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38</xdr:row>
      <xdr:rowOff>114300</xdr:rowOff>
    </xdr:to>
    <xdr:cxnSp macro="">
      <xdr:nvCxnSpPr>
        <xdr:cNvPr id="66" name="直線コネクタ 65"/>
        <xdr:cNvCxnSpPr/>
      </xdr:nvCxnSpPr>
      <xdr:spPr>
        <a:xfrm>
          <a:off x="3987800" y="62992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31750</xdr:rowOff>
    </xdr:to>
    <xdr:cxnSp macro="">
      <xdr:nvCxnSpPr>
        <xdr:cNvPr id="69" name="直線コネクタ 68"/>
        <xdr:cNvCxnSpPr/>
      </xdr:nvCxnSpPr>
      <xdr:spPr>
        <a:xfrm flipV="1">
          <a:off x="3098800" y="629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38</xdr:row>
      <xdr:rowOff>38100</xdr:rowOff>
    </xdr:to>
    <xdr:cxnSp macro="">
      <xdr:nvCxnSpPr>
        <xdr:cNvPr id="72" name="直線コネクタ 71"/>
        <xdr:cNvCxnSpPr/>
      </xdr:nvCxnSpPr>
      <xdr:spPr>
        <a:xfrm flipV="1">
          <a:off x="2209800" y="6375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74" name="テキスト ボックス 73"/>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38100</xdr:rowOff>
    </xdr:to>
    <xdr:cxnSp macro="">
      <xdr:nvCxnSpPr>
        <xdr:cNvPr id="75" name="直線コネクタ 74"/>
        <xdr:cNvCxnSpPr/>
      </xdr:nvCxnSpPr>
      <xdr:spPr>
        <a:xfrm>
          <a:off x="1320800" y="6527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99077</xdr:rowOff>
    </xdr:from>
    <xdr:ext cx="762000" cy="259045"/>
    <xdr:sp macro="" textlink="">
      <xdr:nvSpPr>
        <xdr:cNvPr id="77" name="テキスト ボックス 76"/>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63500</xdr:rowOff>
    </xdr:from>
    <xdr:to>
      <xdr:col>24</xdr:col>
      <xdr:colOff>76200</xdr:colOff>
      <xdr:row>38</xdr:row>
      <xdr:rowOff>165100</xdr:rowOff>
    </xdr:to>
    <xdr:sp macro="" textlink="">
      <xdr:nvSpPr>
        <xdr:cNvPr id="85" name="楕円 84"/>
        <xdr:cNvSpPr/>
      </xdr:nvSpPr>
      <xdr:spPr>
        <a:xfrm>
          <a:off x="47752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35577</xdr:rowOff>
    </xdr:from>
    <xdr:ext cx="762000" cy="259045"/>
    <xdr:sp macro="" textlink="">
      <xdr:nvSpPr>
        <xdr:cNvPr id="86" name="人件費該当値テキスト"/>
        <xdr:cNvSpPr txBox="1"/>
      </xdr:nvSpPr>
      <xdr:spPr>
        <a:xfrm>
          <a:off x="49149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158750</xdr:rowOff>
    </xdr:from>
    <xdr:to>
      <xdr:col>11</xdr:col>
      <xdr:colOff>60325</xdr:colOff>
      <xdr:row>38</xdr:row>
      <xdr:rowOff>88900</xdr:rowOff>
    </xdr:to>
    <xdr:sp macro="" textlink="">
      <xdr:nvSpPr>
        <xdr:cNvPr id="91" name="楕円 90"/>
        <xdr:cNvSpPr/>
      </xdr:nvSpPr>
      <xdr:spPr>
        <a:xfrm>
          <a:off x="2159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73677</xdr:rowOff>
    </xdr:from>
    <xdr:ext cx="762000" cy="259045"/>
    <xdr:sp macro="" textlink="">
      <xdr:nvSpPr>
        <xdr:cNvPr id="92" name="テキスト ボックス 91"/>
        <xdr:cNvSpPr txBox="1"/>
      </xdr:nvSpPr>
      <xdr:spPr>
        <a:xfrm>
          <a:off x="1828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物件費は昨年度より</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％増加しており、経常収支比率でみると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ポイント減少している。物件費が増加した要因としては新型コロナウィルス感染症対策事業などの補助事業で増額しており、経常収支比率ベースでみると減少している。</a:t>
          </a:r>
        </a:p>
        <a:p>
          <a:r>
            <a:rPr kumimoji="1" lang="ja-JP" altLang="en-US" sz="1300">
              <a:latin typeface="ＭＳ Ｐゴシック" panose="020B0600070205080204" pitchFamily="50" charset="-128"/>
              <a:ea typeface="ＭＳ Ｐゴシック" panose="020B0600070205080204" pitchFamily="50" charset="-128"/>
            </a:rPr>
            <a:t>　今後は、施設の老朽化に伴う修繕料等が増加していく見通しであるため、施設の統廃合を進め、委託料や修繕料などの維持管理経費を圧縮していく。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57150</xdr:rowOff>
    </xdr:from>
    <xdr:to>
      <xdr:col>82</xdr:col>
      <xdr:colOff>107950</xdr:colOff>
      <xdr:row>16</xdr:row>
      <xdr:rowOff>88900</xdr:rowOff>
    </xdr:to>
    <xdr:cxnSp macro="">
      <xdr:nvCxnSpPr>
        <xdr:cNvPr id="127" name="直線コネクタ 126"/>
        <xdr:cNvCxnSpPr/>
      </xdr:nvCxnSpPr>
      <xdr:spPr>
        <a:xfrm flipV="1">
          <a:off x="15671800" y="26289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101600</xdr:rowOff>
    </xdr:to>
    <xdr:cxnSp macro="">
      <xdr:nvCxnSpPr>
        <xdr:cNvPr id="130" name="直線コネクタ 129"/>
        <xdr:cNvCxnSpPr/>
      </xdr:nvCxnSpPr>
      <xdr:spPr>
        <a:xfrm flipV="1">
          <a:off x="14782800" y="283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101600</xdr:rowOff>
    </xdr:from>
    <xdr:to>
      <xdr:col>73</xdr:col>
      <xdr:colOff>180975</xdr:colOff>
      <xdr:row>16</xdr:row>
      <xdr:rowOff>165100</xdr:rowOff>
    </xdr:to>
    <xdr:cxnSp macro="">
      <xdr:nvCxnSpPr>
        <xdr:cNvPr id="133" name="直線コネクタ 132"/>
        <xdr:cNvCxnSpPr/>
      </xdr:nvCxnSpPr>
      <xdr:spPr>
        <a:xfrm flipV="1">
          <a:off x="13893800" y="2844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5" name="テキスト ボックス 134"/>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69850</xdr:rowOff>
    </xdr:to>
    <xdr:cxnSp macro="">
      <xdr:nvCxnSpPr>
        <xdr:cNvPr id="136" name="直線コネクタ 135"/>
        <xdr:cNvCxnSpPr/>
      </xdr:nvCxnSpPr>
      <xdr:spPr>
        <a:xfrm flipV="1">
          <a:off x="13004800" y="290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46" name="楕円 145"/>
        <xdr:cNvSpPr/>
      </xdr:nvSpPr>
      <xdr:spPr>
        <a:xfrm>
          <a:off x="164592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22877</xdr:rowOff>
    </xdr:from>
    <xdr:ext cx="762000" cy="259045"/>
    <xdr:sp macro="" textlink="">
      <xdr:nvSpPr>
        <xdr:cNvPr id="147" name="物件費該当値テキスト"/>
        <xdr:cNvSpPr txBox="1"/>
      </xdr:nvSpPr>
      <xdr:spPr>
        <a:xfrm>
          <a:off x="165989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8" name="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9" name="テキスト ボックス 14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50800</xdr:rowOff>
    </xdr:from>
    <xdr:to>
      <xdr:col>74</xdr:col>
      <xdr:colOff>31750</xdr:colOff>
      <xdr:row>16</xdr:row>
      <xdr:rowOff>152400</xdr:rowOff>
    </xdr:to>
    <xdr:sp macro="" textlink="">
      <xdr:nvSpPr>
        <xdr:cNvPr id="150" name="楕円 149"/>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162577</xdr:rowOff>
    </xdr:from>
    <xdr:ext cx="762000" cy="259045"/>
    <xdr:sp macro="" textlink="">
      <xdr:nvSpPr>
        <xdr:cNvPr id="151" name="テキスト ボックス 150"/>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3" name="テキスト ボックス 152"/>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5" name="テキスト ボックス 15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扶助費は昨年度より</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％増加しているが、経常収支比率でみると昨年度より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ポイント減少している。扶助費の増加の要因としては施設型給付費や訓練等給付費の増加が要因である。</a:t>
          </a:r>
        </a:p>
        <a:p>
          <a:r>
            <a:rPr kumimoji="1" lang="ja-JP" altLang="en-US" sz="1300">
              <a:latin typeface="ＭＳ Ｐゴシック" panose="020B0600070205080204" pitchFamily="50" charset="-128"/>
              <a:ea typeface="ＭＳ Ｐゴシック" panose="020B0600070205080204" pitchFamily="50" charset="-128"/>
            </a:rPr>
            <a:t>　今後も、少子高齢化が進むことなどから扶助費の増加が見込まれるため、市単独事業については事業の見直しにより、適度なサービス水準と経費のバランスに留意していく。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46990</xdr:rowOff>
    </xdr:from>
    <xdr:to>
      <xdr:col>24</xdr:col>
      <xdr:colOff>25400</xdr:colOff>
      <xdr:row>55</xdr:row>
      <xdr:rowOff>161290</xdr:rowOff>
    </xdr:to>
    <xdr:cxnSp macro="">
      <xdr:nvCxnSpPr>
        <xdr:cNvPr id="186" name="直線コネクタ 185"/>
        <xdr:cNvCxnSpPr/>
      </xdr:nvCxnSpPr>
      <xdr:spPr>
        <a:xfrm flipV="1">
          <a:off x="3987800" y="94767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161290</xdr:rowOff>
    </xdr:to>
    <xdr:cxnSp macro="">
      <xdr:nvCxnSpPr>
        <xdr:cNvPr id="189" name="直線コネクタ 188"/>
        <xdr:cNvCxnSpPr/>
      </xdr:nvCxnSpPr>
      <xdr:spPr>
        <a:xfrm>
          <a:off x="3098800" y="94310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191" name="テキスト ボックス 190"/>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56</xdr:row>
      <xdr:rowOff>12700</xdr:rowOff>
    </xdr:to>
    <xdr:cxnSp macro="">
      <xdr:nvCxnSpPr>
        <xdr:cNvPr id="192" name="直線コネクタ 191"/>
        <xdr:cNvCxnSpPr/>
      </xdr:nvCxnSpPr>
      <xdr:spPr>
        <a:xfrm flipV="1">
          <a:off x="2209800" y="94310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194" name="テキスト ボックス 193"/>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58420</xdr:rowOff>
    </xdr:to>
    <xdr:cxnSp macro="">
      <xdr:nvCxnSpPr>
        <xdr:cNvPr id="195" name="直線コネクタ 194"/>
        <xdr:cNvCxnSpPr/>
      </xdr:nvCxnSpPr>
      <xdr:spPr>
        <a:xfrm flipV="1">
          <a:off x="1320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197" name="テキスト ボックス 196"/>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199" name="テキスト ボックス 198"/>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205" name="楕円 204"/>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12717</xdr:rowOff>
    </xdr:from>
    <xdr:ext cx="762000" cy="259045"/>
    <xdr:sp macro="" textlink="">
      <xdr:nvSpPr>
        <xdr:cNvPr id="206"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207" name="楕円 206"/>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50817</xdr:rowOff>
    </xdr:from>
    <xdr:ext cx="736600" cy="259045"/>
    <xdr:sp macro="" textlink="">
      <xdr:nvSpPr>
        <xdr:cNvPr id="208" name="テキスト ボックス 207"/>
        <xdr:cNvSpPr txBox="1"/>
      </xdr:nvSpPr>
      <xdr:spPr>
        <a:xfrm>
          <a:off x="3606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09" name="楕円 208"/>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62247</xdr:rowOff>
    </xdr:from>
    <xdr:ext cx="762000" cy="259045"/>
    <xdr:sp macro="" textlink="">
      <xdr:nvSpPr>
        <xdr:cNvPr id="210" name="テキスト ボックス 209"/>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2" name="テキスト ボックス 211"/>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13" name="楕円 212"/>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214" name="テキスト ボックス 213"/>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維持補修費、繰出金ともに昨年度から増加している。維持補修費が増加している主な要因としては、土地改良施設維持管理適正化事業費などの増加が起因している。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また、繰出金の増加の要因としては後期高齢者医療事業特別会計への繰出金の増加が起因している。</a:t>
          </a:r>
        </a:p>
        <a:p>
          <a:r>
            <a:rPr kumimoji="1" lang="ja-JP" altLang="en-US" sz="1300">
              <a:latin typeface="ＭＳ Ｐゴシック" panose="020B0600070205080204" pitchFamily="50" charset="-128"/>
              <a:ea typeface="ＭＳ Ｐゴシック" panose="020B0600070205080204" pitchFamily="50" charset="-128"/>
            </a:rPr>
            <a:t>　今後も公共施設マネジメントを推進し、維持補修費の圧縮に努めていく。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6" name="直線コネクタ 245"/>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7" name="その他最小値テキスト"/>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48" name="直線コネクタ 247"/>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49" name="その他最大値テキスト"/>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0" name="直線コネクタ 249"/>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56</xdr:row>
      <xdr:rowOff>141288</xdr:rowOff>
    </xdr:to>
    <xdr:cxnSp macro="">
      <xdr:nvCxnSpPr>
        <xdr:cNvPr id="251" name="直線コネクタ 250"/>
        <xdr:cNvCxnSpPr/>
      </xdr:nvCxnSpPr>
      <xdr:spPr>
        <a:xfrm>
          <a:off x="15671800" y="9671050"/>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119715</xdr:rowOff>
    </xdr:from>
    <xdr:ext cx="762000" cy="259045"/>
    <xdr:sp macro="" textlink="">
      <xdr:nvSpPr>
        <xdr:cNvPr id="252" name="その他平均値テキスト"/>
        <xdr:cNvSpPr txBox="1"/>
      </xdr:nvSpPr>
      <xdr:spPr>
        <a:xfrm>
          <a:off x="16598900" y="9892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3" name="フローチャート: 判断 252"/>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69850</xdr:rowOff>
    </xdr:from>
    <xdr:to>
      <xdr:col>78</xdr:col>
      <xdr:colOff>69850</xdr:colOff>
      <xdr:row>56</xdr:row>
      <xdr:rowOff>69850</xdr:rowOff>
    </xdr:to>
    <xdr:cxnSp macro="">
      <xdr:nvCxnSpPr>
        <xdr:cNvPr id="254" name="直線コネクタ 253"/>
        <xdr:cNvCxnSpPr/>
      </xdr:nvCxnSpPr>
      <xdr:spPr>
        <a:xfrm>
          <a:off x="14782800" y="967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5" name="フローチャート: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56" name="テキスト ボックス 255"/>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41275</xdr:rowOff>
    </xdr:from>
    <xdr:to>
      <xdr:col>73</xdr:col>
      <xdr:colOff>180975</xdr:colOff>
      <xdr:row>56</xdr:row>
      <xdr:rowOff>69850</xdr:rowOff>
    </xdr:to>
    <xdr:cxnSp macro="">
      <xdr:nvCxnSpPr>
        <xdr:cNvPr id="257" name="直線コネクタ 256"/>
        <xdr:cNvCxnSpPr/>
      </xdr:nvCxnSpPr>
      <xdr:spPr>
        <a:xfrm>
          <a:off x="13893800" y="9642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9" name="テキスト ボックス 258"/>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98425</xdr:rowOff>
    </xdr:from>
    <xdr:to>
      <xdr:col>69</xdr:col>
      <xdr:colOff>92075</xdr:colOff>
      <xdr:row>56</xdr:row>
      <xdr:rowOff>41275</xdr:rowOff>
    </xdr:to>
    <xdr:cxnSp macro="">
      <xdr:nvCxnSpPr>
        <xdr:cNvPr id="260" name="直線コネクタ 259"/>
        <xdr:cNvCxnSpPr/>
      </xdr:nvCxnSpPr>
      <xdr:spPr>
        <a:xfrm>
          <a:off x="13004800" y="95281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1" name="フローチャート: 判断 260"/>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5415</xdr:rowOff>
    </xdr:from>
    <xdr:ext cx="762000" cy="259045"/>
    <xdr:sp macro="" textlink="">
      <xdr:nvSpPr>
        <xdr:cNvPr id="262" name="テキスト ボックス 261"/>
        <xdr:cNvSpPr txBox="1"/>
      </xdr:nvSpPr>
      <xdr:spPr>
        <a:xfrm>
          <a:off x="13512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3" name="フローチャート: 判断 262"/>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4" name="テキスト ボックス 263"/>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90488</xdr:rowOff>
    </xdr:from>
    <xdr:to>
      <xdr:col>82</xdr:col>
      <xdr:colOff>158750</xdr:colOff>
      <xdr:row>57</xdr:row>
      <xdr:rowOff>20638</xdr:rowOff>
    </xdr:to>
    <xdr:sp macro="" textlink="">
      <xdr:nvSpPr>
        <xdr:cNvPr id="270" name="楕円 269"/>
        <xdr:cNvSpPr/>
      </xdr:nvSpPr>
      <xdr:spPr>
        <a:xfrm>
          <a:off x="164592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107015</xdr:rowOff>
    </xdr:from>
    <xdr:ext cx="762000" cy="259045"/>
    <xdr:sp macro="" textlink="">
      <xdr:nvSpPr>
        <xdr:cNvPr id="271" name="その他該当値テキスト"/>
        <xdr:cNvSpPr txBox="1"/>
      </xdr:nvSpPr>
      <xdr:spPr>
        <a:xfrm>
          <a:off x="16598900" y="95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19050</xdr:rowOff>
    </xdr:from>
    <xdr:to>
      <xdr:col>78</xdr:col>
      <xdr:colOff>120650</xdr:colOff>
      <xdr:row>56</xdr:row>
      <xdr:rowOff>120650</xdr:rowOff>
    </xdr:to>
    <xdr:sp macro="" textlink="">
      <xdr:nvSpPr>
        <xdr:cNvPr id="272" name="楕円 271"/>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130827</xdr:rowOff>
    </xdr:from>
    <xdr:ext cx="736600" cy="259045"/>
    <xdr:sp macro="" textlink="">
      <xdr:nvSpPr>
        <xdr:cNvPr id="273" name="テキスト ボックス 272"/>
        <xdr:cNvSpPr txBox="1"/>
      </xdr:nvSpPr>
      <xdr:spPr>
        <a:xfrm>
          <a:off x="15290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19050</xdr:rowOff>
    </xdr:from>
    <xdr:to>
      <xdr:col>74</xdr:col>
      <xdr:colOff>31750</xdr:colOff>
      <xdr:row>56</xdr:row>
      <xdr:rowOff>120650</xdr:rowOff>
    </xdr:to>
    <xdr:sp macro="" textlink="">
      <xdr:nvSpPr>
        <xdr:cNvPr id="274" name="楕円 273"/>
        <xdr:cNvSpPr/>
      </xdr:nvSpPr>
      <xdr:spPr>
        <a:xfrm>
          <a:off x="14732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130827</xdr:rowOff>
    </xdr:from>
    <xdr:ext cx="762000" cy="259045"/>
    <xdr:sp macro="" textlink="">
      <xdr:nvSpPr>
        <xdr:cNvPr id="275" name="テキスト ボックス 274"/>
        <xdr:cNvSpPr txBox="1"/>
      </xdr:nvSpPr>
      <xdr:spPr>
        <a:xfrm>
          <a:off x="14401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161925</xdr:rowOff>
    </xdr:from>
    <xdr:to>
      <xdr:col>69</xdr:col>
      <xdr:colOff>142875</xdr:colOff>
      <xdr:row>56</xdr:row>
      <xdr:rowOff>92075</xdr:rowOff>
    </xdr:to>
    <xdr:sp macro="" textlink="">
      <xdr:nvSpPr>
        <xdr:cNvPr id="276" name="楕円 275"/>
        <xdr:cNvSpPr/>
      </xdr:nvSpPr>
      <xdr:spPr>
        <a:xfrm>
          <a:off x="13843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102252</xdr:rowOff>
    </xdr:from>
    <xdr:ext cx="762000" cy="259045"/>
    <xdr:sp macro="" textlink="">
      <xdr:nvSpPr>
        <xdr:cNvPr id="277" name="テキスト ボックス 276"/>
        <xdr:cNvSpPr txBox="1"/>
      </xdr:nvSpPr>
      <xdr:spPr>
        <a:xfrm>
          <a:off x="13512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47625</xdr:rowOff>
    </xdr:from>
    <xdr:to>
      <xdr:col>65</xdr:col>
      <xdr:colOff>53975</xdr:colOff>
      <xdr:row>55</xdr:row>
      <xdr:rowOff>149225</xdr:rowOff>
    </xdr:to>
    <xdr:sp macro="" textlink="">
      <xdr:nvSpPr>
        <xdr:cNvPr id="278" name="楕円 277"/>
        <xdr:cNvSpPr/>
      </xdr:nvSpPr>
      <xdr:spPr>
        <a:xfrm>
          <a:off x="12954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159402</xdr:rowOff>
    </xdr:from>
    <xdr:ext cx="762000" cy="259045"/>
    <xdr:sp macro="" textlink="">
      <xdr:nvSpPr>
        <xdr:cNvPr id="279" name="テキスト ボックス 278"/>
        <xdr:cNvSpPr txBox="1"/>
      </xdr:nvSpPr>
      <xdr:spPr>
        <a:xfrm>
          <a:off x="12623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補助費等は昨年度より</a:t>
          </a:r>
          <a:r>
            <a:rPr kumimoji="1" lang="en-US" altLang="ja-JP" sz="1200">
              <a:latin typeface="ＭＳ Ｐゴシック" panose="020B0600070205080204" pitchFamily="50" charset="-128"/>
              <a:ea typeface="ＭＳ Ｐゴシック" panose="020B0600070205080204" pitchFamily="50" charset="-128"/>
            </a:rPr>
            <a:t>196</a:t>
          </a:r>
          <a:r>
            <a:rPr kumimoji="1" lang="ja-JP" altLang="en-US" sz="1200">
              <a:latin typeface="ＭＳ Ｐゴシック" panose="020B0600070205080204" pitchFamily="50" charset="-128"/>
              <a:ea typeface="ＭＳ Ｐゴシック" panose="020B0600070205080204" pitchFamily="50" charset="-128"/>
            </a:rPr>
            <a:t>％増加しており、経常収支比率でみると</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ポイント減少している。補助費等が増加した主な要因としては特別定額給付金が開始されたこと等による。</a:t>
          </a:r>
        </a:p>
        <a:p>
          <a:r>
            <a:rPr kumimoji="1" lang="ja-JP" altLang="en-US" sz="1200">
              <a:latin typeface="ＭＳ Ｐゴシック" panose="020B0600070205080204" pitchFamily="50" charset="-128"/>
              <a:ea typeface="ＭＳ Ｐゴシック" panose="020B0600070205080204" pitchFamily="50" charset="-128"/>
            </a:rPr>
            <a:t>経常収支比率ベースで見ると類似団体平均より低い比率となった要因は、桑名広域清掃事業組合負担金の減少など、経常的な一般財源を充当した歳出額の増加を上手く抑えられたためであると考えられる。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7" name="直線コネクタ 306"/>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8890</xdr:rowOff>
    </xdr:from>
    <xdr:to>
      <xdr:col>82</xdr:col>
      <xdr:colOff>107950</xdr:colOff>
      <xdr:row>36</xdr:row>
      <xdr:rowOff>58420</xdr:rowOff>
    </xdr:to>
    <xdr:cxnSp macro="">
      <xdr:nvCxnSpPr>
        <xdr:cNvPr id="312" name="直線コネクタ 311"/>
        <xdr:cNvCxnSpPr/>
      </xdr:nvCxnSpPr>
      <xdr:spPr>
        <a:xfrm flipV="1">
          <a:off x="15671800" y="600964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74947</xdr:rowOff>
    </xdr:from>
    <xdr:ext cx="762000" cy="259045"/>
    <xdr:sp macro="" textlink="">
      <xdr:nvSpPr>
        <xdr:cNvPr id="313" name="補助費等平均値テキスト"/>
        <xdr:cNvSpPr txBox="1"/>
      </xdr:nvSpPr>
      <xdr:spPr>
        <a:xfrm>
          <a:off x="16598900" y="60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37</xdr:row>
      <xdr:rowOff>100330</xdr:rowOff>
    </xdr:to>
    <xdr:cxnSp macro="">
      <xdr:nvCxnSpPr>
        <xdr:cNvPr id="315" name="直線コネクタ 314"/>
        <xdr:cNvCxnSpPr/>
      </xdr:nvCxnSpPr>
      <xdr:spPr>
        <a:xfrm flipV="1">
          <a:off x="14782800" y="62306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6" name="フローチャート: 判断 315"/>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17" name="テキスト ボックス 316"/>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100330</xdr:rowOff>
    </xdr:from>
    <xdr:to>
      <xdr:col>73</xdr:col>
      <xdr:colOff>180975</xdr:colOff>
      <xdr:row>37</xdr:row>
      <xdr:rowOff>115570</xdr:rowOff>
    </xdr:to>
    <xdr:cxnSp macro="">
      <xdr:nvCxnSpPr>
        <xdr:cNvPr id="318" name="直線コネクタ 317"/>
        <xdr:cNvCxnSpPr/>
      </xdr:nvCxnSpPr>
      <xdr:spPr>
        <a:xfrm flipV="1">
          <a:off x="13893800" y="644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0" name="テキスト ボックス 319"/>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38</xdr:row>
      <xdr:rowOff>96520</xdr:rowOff>
    </xdr:to>
    <xdr:cxnSp macro="">
      <xdr:nvCxnSpPr>
        <xdr:cNvPr id="321" name="直線コネクタ 320"/>
        <xdr:cNvCxnSpPr/>
      </xdr:nvCxnSpPr>
      <xdr:spPr>
        <a:xfrm flipV="1">
          <a:off x="13004800" y="64592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2" name="フローチャート: 判断 321"/>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23" name="テキスト ボックス 322"/>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4" name="フローチャート: 判断 323"/>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25" name="テキスト ボックス 324"/>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129540</xdr:rowOff>
    </xdr:from>
    <xdr:to>
      <xdr:col>82</xdr:col>
      <xdr:colOff>158750</xdr:colOff>
      <xdr:row>35</xdr:row>
      <xdr:rowOff>59690</xdr:rowOff>
    </xdr:to>
    <xdr:sp macro="" textlink="">
      <xdr:nvSpPr>
        <xdr:cNvPr id="331" name="楕円 330"/>
        <xdr:cNvSpPr/>
      </xdr:nvSpPr>
      <xdr:spPr>
        <a:xfrm>
          <a:off x="16459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146067</xdr:rowOff>
    </xdr:from>
    <xdr:ext cx="762000" cy="259045"/>
    <xdr:sp macro="" textlink="">
      <xdr:nvSpPr>
        <xdr:cNvPr id="332" name="補助費等該当値テキスト"/>
        <xdr:cNvSpPr txBox="1"/>
      </xdr:nvSpPr>
      <xdr:spPr>
        <a:xfrm>
          <a:off x="16598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3" name="楕円 332"/>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93997</xdr:rowOff>
    </xdr:from>
    <xdr:ext cx="736600" cy="259045"/>
    <xdr:sp macro="" textlink="">
      <xdr:nvSpPr>
        <xdr:cNvPr id="334" name="テキスト ボックス 333"/>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49530</xdr:rowOff>
    </xdr:from>
    <xdr:to>
      <xdr:col>74</xdr:col>
      <xdr:colOff>31750</xdr:colOff>
      <xdr:row>37</xdr:row>
      <xdr:rowOff>151130</xdr:rowOff>
    </xdr:to>
    <xdr:sp macro="" textlink="">
      <xdr:nvSpPr>
        <xdr:cNvPr id="335" name="楕円 334"/>
        <xdr:cNvSpPr/>
      </xdr:nvSpPr>
      <xdr:spPr>
        <a:xfrm>
          <a:off x="14732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36" name="テキスト ボックス 335"/>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7" name="楕円 336"/>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8" name="テキスト ボックス 337"/>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45720</xdr:rowOff>
    </xdr:from>
    <xdr:to>
      <xdr:col>65</xdr:col>
      <xdr:colOff>53975</xdr:colOff>
      <xdr:row>38</xdr:row>
      <xdr:rowOff>147320</xdr:rowOff>
    </xdr:to>
    <xdr:sp macro="" textlink="">
      <xdr:nvSpPr>
        <xdr:cNvPr id="339" name="楕円 338"/>
        <xdr:cNvSpPr/>
      </xdr:nvSpPr>
      <xdr:spPr>
        <a:xfrm>
          <a:off x="12954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132097</xdr:rowOff>
    </xdr:from>
    <xdr:ext cx="762000" cy="259045"/>
    <xdr:sp macro="" textlink="">
      <xdr:nvSpPr>
        <xdr:cNvPr id="340" name="テキスト ボックス 339"/>
        <xdr:cNvSpPr txBox="1"/>
      </xdr:nvSpPr>
      <xdr:spPr>
        <a:xfrm>
          <a:off x="12623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公債費は昨年度より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％減少しており、経常収支比率でみると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ポイント減少している。公債費が減少した要因としては地方道路等整備事業債などの償還額が減少したことによる。</a:t>
          </a:r>
        </a:p>
        <a:p>
          <a:r>
            <a:rPr kumimoji="1" lang="ja-JP" altLang="en-US" sz="1300">
              <a:latin typeface="ＭＳ Ｐゴシック" panose="020B0600070205080204" pitchFamily="50" charset="-128"/>
              <a:ea typeface="ＭＳ Ｐゴシック" panose="020B0600070205080204" pitchFamily="50" charset="-128"/>
            </a:rPr>
            <a:t>　今後も、大型事業等の見通しがあるため、交付税算入率が高い有利な起債を活用し、また、償還財源の確保として公共施設マネジメントや公民連携等の考え方を取り入れた行財政改革の取組を推進していく。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8" name="直線コネクタ 367"/>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1"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2" name="直線コネクタ 371"/>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8889</xdr:rowOff>
    </xdr:from>
    <xdr:to>
      <xdr:col>24</xdr:col>
      <xdr:colOff>25400</xdr:colOff>
      <xdr:row>79</xdr:row>
      <xdr:rowOff>92711</xdr:rowOff>
    </xdr:to>
    <xdr:cxnSp macro="">
      <xdr:nvCxnSpPr>
        <xdr:cNvPr id="373" name="直線コネクタ 372"/>
        <xdr:cNvCxnSpPr/>
      </xdr:nvCxnSpPr>
      <xdr:spPr>
        <a:xfrm flipV="1">
          <a:off x="3987800" y="135534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66057</xdr:rowOff>
    </xdr:from>
    <xdr:ext cx="762000" cy="259045"/>
    <xdr:sp macro="" textlink="">
      <xdr:nvSpPr>
        <xdr:cNvPr id="374"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5" name="フローチャート: 判断 374"/>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92711</xdr:rowOff>
    </xdr:to>
    <xdr:cxnSp macro="">
      <xdr:nvCxnSpPr>
        <xdr:cNvPr id="376" name="直線コネクタ 375"/>
        <xdr:cNvCxnSpPr/>
      </xdr:nvCxnSpPr>
      <xdr:spPr>
        <a:xfrm>
          <a:off x="3098800" y="13614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7" name="フローチャート: 判断 376"/>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8" name="テキスト ボックス 377"/>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62230</xdr:rowOff>
    </xdr:from>
    <xdr:to>
      <xdr:col>15</xdr:col>
      <xdr:colOff>98425</xdr:colOff>
      <xdr:row>79</xdr:row>
      <xdr:rowOff>69850</xdr:rowOff>
    </xdr:to>
    <xdr:cxnSp macro="">
      <xdr:nvCxnSpPr>
        <xdr:cNvPr id="379" name="直線コネクタ 378"/>
        <xdr:cNvCxnSpPr/>
      </xdr:nvCxnSpPr>
      <xdr:spPr>
        <a:xfrm>
          <a:off x="2209800" y="1360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0" name="フローチャート: 判断 379"/>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1" name="テキスト ボックス 380"/>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8889</xdr:rowOff>
    </xdr:from>
    <xdr:to>
      <xdr:col>11</xdr:col>
      <xdr:colOff>9525</xdr:colOff>
      <xdr:row>79</xdr:row>
      <xdr:rowOff>62230</xdr:rowOff>
    </xdr:to>
    <xdr:cxnSp macro="">
      <xdr:nvCxnSpPr>
        <xdr:cNvPr id="382" name="直線コネクタ 381"/>
        <xdr:cNvCxnSpPr/>
      </xdr:nvCxnSpPr>
      <xdr:spPr>
        <a:xfrm>
          <a:off x="1320800" y="135534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3" name="フローチャート: 判断 382"/>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4" name="テキスト ボックス 383"/>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5" name="フローチャート: 判断 384"/>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6" name="テキスト ボックス 385"/>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92" name="楕円 391"/>
        <xdr:cNvSpPr/>
      </xdr:nvSpPr>
      <xdr:spPr>
        <a:xfrm>
          <a:off x="4775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101616</xdr:rowOff>
    </xdr:from>
    <xdr:ext cx="762000" cy="259045"/>
    <xdr:sp macro="" textlink="">
      <xdr:nvSpPr>
        <xdr:cNvPr id="393" name="公債費該当値テキスト"/>
        <xdr:cNvSpPr txBox="1"/>
      </xdr:nvSpPr>
      <xdr:spPr>
        <a:xfrm>
          <a:off x="4914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41911</xdr:rowOff>
    </xdr:from>
    <xdr:to>
      <xdr:col>20</xdr:col>
      <xdr:colOff>38100</xdr:colOff>
      <xdr:row>79</xdr:row>
      <xdr:rowOff>143511</xdr:rowOff>
    </xdr:to>
    <xdr:sp macro="" textlink="">
      <xdr:nvSpPr>
        <xdr:cNvPr id="394" name="楕円 393"/>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128288</xdr:rowOff>
    </xdr:from>
    <xdr:ext cx="736600" cy="259045"/>
    <xdr:sp macro="" textlink="">
      <xdr:nvSpPr>
        <xdr:cNvPr id="395" name="テキスト ボックス 394"/>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6" name="楕円 395"/>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97" name="テキスト ボックス 396"/>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11430</xdr:rowOff>
    </xdr:from>
    <xdr:to>
      <xdr:col>11</xdr:col>
      <xdr:colOff>60325</xdr:colOff>
      <xdr:row>79</xdr:row>
      <xdr:rowOff>113030</xdr:rowOff>
    </xdr:to>
    <xdr:sp macro="" textlink="">
      <xdr:nvSpPr>
        <xdr:cNvPr id="398" name="楕円 397"/>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97807</xdr:rowOff>
    </xdr:from>
    <xdr:ext cx="762000" cy="259045"/>
    <xdr:sp macro="" textlink="">
      <xdr:nvSpPr>
        <xdr:cNvPr id="399" name="テキスト ボックス 398"/>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129539</xdr:rowOff>
    </xdr:from>
    <xdr:to>
      <xdr:col>6</xdr:col>
      <xdr:colOff>171450</xdr:colOff>
      <xdr:row>79</xdr:row>
      <xdr:rowOff>59689</xdr:rowOff>
    </xdr:to>
    <xdr:sp macro="" textlink="">
      <xdr:nvSpPr>
        <xdr:cNvPr id="400" name="楕円 399"/>
        <xdr:cNvSpPr/>
      </xdr:nvSpPr>
      <xdr:spPr>
        <a:xfrm>
          <a:off x="1270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44466</xdr:rowOff>
    </xdr:from>
    <xdr:ext cx="762000" cy="259045"/>
    <xdr:sp macro="" textlink="">
      <xdr:nvSpPr>
        <xdr:cNvPr id="401" name="テキスト ボックス 400"/>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金額は昨年度から増加しており、経常収支比率からみると昨年度と比べて減少している。経常収支比率の減少の要因としては地方税、臨時財政対策債、減収補填債特例分が増加したことで割合が減少しているためである。</a:t>
          </a:r>
        </a:p>
        <a:p>
          <a:r>
            <a:rPr kumimoji="1" lang="ja-JP" altLang="en-US" sz="1300">
              <a:latin typeface="ＭＳ Ｐゴシック" panose="020B0600070205080204" pitchFamily="50" charset="-128"/>
              <a:ea typeface="ＭＳ Ｐゴシック" panose="020B0600070205080204" pitchFamily="50" charset="-128"/>
            </a:rPr>
            <a:t>　今後、扶助費、公債費は増加する見通しであり、継続した財政健全化の取組みを進める。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7" name="直線コネクタ 426"/>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8"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9" name="直線コネクタ 428"/>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0"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1" name="直線コネクタ 430"/>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159004</xdr:rowOff>
    </xdr:to>
    <xdr:cxnSp macro="">
      <xdr:nvCxnSpPr>
        <xdr:cNvPr id="432" name="直線コネクタ 431"/>
        <xdr:cNvCxnSpPr/>
      </xdr:nvCxnSpPr>
      <xdr:spPr>
        <a:xfrm flipV="1">
          <a:off x="15671800" y="13102337"/>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115570</xdr:rowOff>
    </xdr:to>
    <xdr:cxnSp macro="">
      <xdr:nvCxnSpPr>
        <xdr:cNvPr id="435" name="直線コネクタ 434"/>
        <xdr:cNvCxnSpPr/>
      </xdr:nvCxnSpPr>
      <xdr:spPr>
        <a:xfrm flipV="1">
          <a:off x="14782800" y="131892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6" name="フローチャート: 判断 435"/>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37" name="テキスト ボックス 436"/>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67563</xdr:rowOff>
    </xdr:to>
    <xdr:cxnSp macro="">
      <xdr:nvCxnSpPr>
        <xdr:cNvPr id="438" name="直線コネクタ 437"/>
        <xdr:cNvCxnSpPr/>
      </xdr:nvCxnSpPr>
      <xdr:spPr>
        <a:xfrm flipV="1">
          <a:off x="13893800" y="13317220"/>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40" name="テキスト ボックス 439"/>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67563</xdr:rowOff>
    </xdr:from>
    <xdr:to>
      <xdr:col>69</xdr:col>
      <xdr:colOff>92075</xdr:colOff>
      <xdr:row>78</xdr:row>
      <xdr:rowOff>149861</xdr:rowOff>
    </xdr:to>
    <xdr:cxnSp macro="">
      <xdr:nvCxnSpPr>
        <xdr:cNvPr id="441" name="直線コネクタ 440"/>
        <xdr:cNvCxnSpPr/>
      </xdr:nvCxnSpPr>
      <xdr:spPr>
        <a:xfrm flipV="1">
          <a:off x="13004800" y="13440663"/>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2" name="フローチャート: 判断 441"/>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3" name="テキスト ボックス 442"/>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4" name="フローチャート: 判断 443"/>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5" name="テキスト ボックス 444"/>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51" name="楕円 450"/>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37863</xdr:rowOff>
    </xdr:from>
    <xdr:ext cx="762000" cy="259045"/>
    <xdr:sp macro="" textlink="">
      <xdr:nvSpPr>
        <xdr:cNvPr id="452" name="公債費以外該当値テキスト"/>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53" name="楕円 452"/>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48531</xdr:rowOff>
    </xdr:from>
    <xdr:ext cx="736600" cy="259045"/>
    <xdr:sp macro="" textlink="">
      <xdr:nvSpPr>
        <xdr:cNvPr id="454" name="テキスト ボックス 453"/>
        <xdr:cNvSpPr txBox="1"/>
      </xdr:nvSpPr>
      <xdr:spPr>
        <a:xfrm>
          <a:off x="15290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5" name="楕円 454"/>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6" name="テキスト ボックス 455"/>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xdr:rowOff>
    </xdr:from>
    <xdr:to>
      <xdr:col>69</xdr:col>
      <xdr:colOff>142875</xdr:colOff>
      <xdr:row>78</xdr:row>
      <xdr:rowOff>118363</xdr:rowOff>
    </xdr:to>
    <xdr:sp macro="" textlink="">
      <xdr:nvSpPr>
        <xdr:cNvPr id="457" name="楕円 456"/>
        <xdr:cNvSpPr/>
      </xdr:nvSpPr>
      <xdr:spPr>
        <a:xfrm>
          <a:off x="13843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103140</xdr:rowOff>
    </xdr:from>
    <xdr:ext cx="762000" cy="259045"/>
    <xdr:sp macro="" textlink="">
      <xdr:nvSpPr>
        <xdr:cNvPr id="458" name="テキスト ボックス 457"/>
        <xdr:cNvSpPr txBox="1"/>
      </xdr:nvSpPr>
      <xdr:spPr>
        <a:xfrm>
          <a:off x="13512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9" name="楕円 458"/>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60" name="テキスト ボックス 459"/>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27921</xdr:rowOff>
    </xdr:from>
    <xdr:to>
      <xdr:col>29</xdr:col>
      <xdr:colOff>127000</xdr:colOff>
      <xdr:row>17</xdr:row>
      <xdr:rowOff>113322</xdr:rowOff>
    </xdr:to>
    <xdr:cxnSp macro="">
      <xdr:nvCxnSpPr>
        <xdr:cNvPr id="50" name="直線コネクタ 49"/>
        <xdr:cNvCxnSpPr/>
      </xdr:nvCxnSpPr>
      <xdr:spPr bwMode="auto">
        <a:xfrm flipV="1">
          <a:off x="5003800" y="2990196"/>
          <a:ext cx="647700" cy="85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12698</xdr:rowOff>
    </xdr:from>
    <xdr:ext cx="762000" cy="259045"/>
    <xdr:sp macro="" textlink="">
      <xdr:nvSpPr>
        <xdr:cNvPr id="51" name="人口1人当たり決算額の推移平均値テキスト130"/>
        <xdr:cNvSpPr txBox="1"/>
      </xdr:nvSpPr>
      <xdr:spPr>
        <a:xfrm>
          <a:off x="5740400" y="2974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69355</xdr:rowOff>
    </xdr:from>
    <xdr:to>
      <xdr:col>26</xdr:col>
      <xdr:colOff>50800</xdr:colOff>
      <xdr:row>17</xdr:row>
      <xdr:rowOff>113322</xdr:rowOff>
    </xdr:to>
    <xdr:cxnSp macro="">
      <xdr:nvCxnSpPr>
        <xdr:cNvPr id="53" name="直線コネクタ 52"/>
        <xdr:cNvCxnSpPr/>
      </xdr:nvCxnSpPr>
      <xdr:spPr bwMode="auto">
        <a:xfrm>
          <a:off x="4305300" y="3031630"/>
          <a:ext cx="698500" cy="43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54667</xdr:rowOff>
    </xdr:from>
    <xdr:to>
      <xdr:col>22</xdr:col>
      <xdr:colOff>114300</xdr:colOff>
      <xdr:row>17</xdr:row>
      <xdr:rowOff>69355</xdr:rowOff>
    </xdr:to>
    <xdr:cxnSp macro="">
      <xdr:nvCxnSpPr>
        <xdr:cNvPr id="56" name="直線コネクタ 55"/>
        <xdr:cNvCxnSpPr/>
      </xdr:nvCxnSpPr>
      <xdr:spPr bwMode="auto">
        <a:xfrm>
          <a:off x="3606800" y="3016942"/>
          <a:ext cx="698500" cy="14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139317</xdr:rowOff>
    </xdr:from>
    <xdr:ext cx="762000" cy="259045"/>
    <xdr:sp macro="" textlink="">
      <xdr:nvSpPr>
        <xdr:cNvPr id="58" name="テキスト ボックス 57"/>
        <xdr:cNvSpPr txBox="1"/>
      </xdr:nvSpPr>
      <xdr:spPr>
        <a:xfrm>
          <a:off x="3924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54667</xdr:rowOff>
    </xdr:from>
    <xdr:to>
      <xdr:col>18</xdr:col>
      <xdr:colOff>177800</xdr:colOff>
      <xdr:row>17</xdr:row>
      <xdr:rowOff>64554</xdr:rowOff>
    </xdr:to>
    <xdr:cxnSp macro="">
      <xdr:nvCxnSpPr>
        <xdr:cNvPr id="59" name="直線コネクタ 58"/>
        <xdr:cNvCxnSpPr/>
      </xdr:nvCxnSpPr>
      <xdr:spPr bwMode="auto">
        <a:xfrm flipV="1">
          <a:off x="2908300" y="3016942"/>
          <a:ext cx="698500" cy="9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142365</xdr:rowOff>
    </xdr:from>
    <xdr:ext cx="762000" cy="259045"/>
    <xdr:sp macro="" textlink="">
      <xdr:nvSpPr>
        <xdr:cNvPr id="61" name="テキスト ボックス 60"/>
        <xdr:cNvSpPr txBox="1"/>
      </xdr:nvSpPr>
      <xdr:spPr>
        <a:xfrm>
          <a:off x="32258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129049</xdr:rowOff>
    </xdr:from>
    <xdr:ext cx="762000" cy="259045"/>
    <xdr:sp macro="" textlink="">
      <xdr:nvSpPr>
        <xdr:cNvPr id="63" name="テキスト ボックス 62"/>
        <xdr:cNvSpPr txBox="1"/>
      </xdr:nvSpPr>
      <xdr:spPr>
        <a:xfrm>
          <a:off x="2527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148571</xdr:rowOff>
    </xdr:from>
    <xdr:to>
      <xdr:col>29</xdr:col>
      <xdr:colOff>177800</xdr:colOff>
      <xdr:row>17</xdr:row>
      <xdr:rowOff>78721</xdr:rowOff>
    </xdr:to>
    <xdr:sp macro="" textlink="">
      <xdr:nvSpPr>
        <xdr:cNvPr id="69" name="楕円 68"/>
        <xdr:cNvSpPr/>
      </xdr:nvSpPr>
      <xdr:spPr bwMode="auto">
        <a:xfrm>
          <a:off x="5600700" y="2939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165098</xdr:rowOff>
    </xdr:from>
    <xdr:ext cx="762000" cy="259045"/>
    <xdr:sp macro="" textlink="">
      <xdr:nvSpPr>
        <xdr:cNvPr id="70" name="人口1人当たり決算額の推移該当値テキスト130"/>
        <xdr:cNvSpPr txBox="1"/>
      </xdr:nvSpPr>
      <xdr:spPr>
        <a:xfrm>
          <a:off x="5740400" y="278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62522</xdr:rowOff>
    </xdr:from>
    <xdr:to>
      <xdr:col>26</xdr:col>
      <xdr:colOff>101600</xdr:colOff>
      <xdr:row>17</xdr:row>
      <xdr:rowOff>164122</xdr:rowOff>
    </xdr:to>
    <xdr:sp macro="" textlink="">
      <xdr:nvSpPr>
        <xdr:cNvPr id="71" name="楕円 70"/>
        <xdr:cNvSpPr/>
      </xdr:nvSpPr>
      <xdr:spPr bwMode="auto">
        <a:xfrm>
          <a:off x="4953000" y="3024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148899</xdr:rowOff>
    </xdr:from>
    <xdr:ext cx="736600" cy="259045"/>
    <xdr:sp macro="" textlink="">
      <xdr:nvSpPr>
        <xdr:cNvPr id="72" name="テキスト ボックス 71"/>
        <xdr:cNvSpPr txBox="1"/>
      </xdr:nvSpPr>
      <xdr:spPr>
        <a:xfrm>
          <a:off x="4622800" y="311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18555</xdr:rowOff>
    </xdr:from>
    <xdr:to>
      <xdr:col>22</xdr:col>
      <xdr:colOff>165100</xdr:colOff>
      <xdr:row>17</xdr:row>
      <xdr:rowOff>120155</xdr:rowOff>
    </xdr:to>
    <xdr:sp macro="" textlink="">
      <xdr:nvSpPr>
        <xdr:cNvPr id="73" name="楕円 72"/>
        <xdr:cNvSpPr/>
      </xdr:nvSpPr>
      <xdr:spPr bwMode="auto">
        <a:xfrm>
          <a:off x="4254500" y="2980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130332</xdr:rowOff>
    </xdr:from>
    <xdr:ext cx="762000" cy="259045"/>
    <xdr:sp macro="" textlink="">
      <xdr:nvSpPr>
        <xdr:cNvPr id="74" name="テキスト ボックス 73"/>
        <xdr:cNvSpPr txBox="1"/>
      </xdr:nvSpPr>
      <xdr:spPr>
        <a:xfrm>
          <a:off x="3924300" y="274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3867</xdr:rowOff>
    </xdr:from>
    <xdr:to>
      <xdr:col>19</xdr:col>
      <xdr:colOff>38100</xdr:colOff>
      <xdr:row>17</xdr:row>
      <xdr:rowOff>105467</xdr:rowOff>
    </xdr:to>
    <xdr:sp macro="" textlink="">
      <xdr:nvSpPr>
        <xdr:cNvPr id="75" name="楕円 74"/>
        <xdr:cNvSpPr/>
      </xdr:nvSpPr>
      <xdr:spPr bwMode="auto">
        <a:xfrm>
          <a:off x="3556000" y="2966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115644</xdr:rowOff>
    </xdr:from>
    <xdr:ext cx="762000" cy="259045"/>
    <xdr:sp macro="" textlink="">
      <xdr:nvSpPr>
        <xdr:cNvPr id="76" name="テキスト ボックス 75"/>
        <xdr:cNvSpPr txBox="1"/>
      </xdr:nvSpPr>
      <xdr:spPr>
        <a:xfrm>
          <a:off x="3225800" y="273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13754</xdr:rowOff>
    </xdr:from>
    <xdr:to>
      <xdr:col>15</xdr:col>
      <xdr:colOff>101600</xdr:colOff>
      <xdr:row>17</xdr:row>
      <xdr:rowOff>115354</xdr:rowOff>
    </xdr:to>
    <xdr:sp macro="" textlink="">
      <xdr:nvSpPr>
        <xdr:cNvPr id="77" name="楕円 76"/>
        <xdr:cNvSpPr/>
      </xdr:nvSpPr>
      <xdr:spPr bwMode="auto">
        <a:xfrm>
          <a:off x="2857500" y="2976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125531</xdr:rowOff>
    </xdr:from>
    <xdr:ext cx="762000" cy="259045"/>
    <xdr:sp macro="" textlink="">
      <xdr:nvSpPr>
        <xdr:cNvPr id="78" name="テキスト ボックス 77"/>
        <xdr:cNvSpPr txBox="1"/>
      </xdr:nvSpPr>
      <xdr:spPr>
        <a:xfrm>
          <a:off x="2527300" y="274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193248</xdr:rowOff>
    </xdr:from>
    <xdr:to>
      <xdr:col>29</xdr:col>
      <xdr:colOff>127000</xdr:colOff>
      <xdr:row>35</xdr:row>
      <xdr:rowOff>234122</xdr:rowOff>
    </xdr:to>
    <xdr:cxnSp macro="">
      <xdr:nvCxnSpPr>
        <xdr:cNvPr id="110" name="直線コネクタ 109"/>
        <xdr:cNvCxnSpPr/>
      </xdr:nvCxnSpPr>
      <xdr:spPr bwMode="auto">
        <a:xfrm flipV="1">
          <a:off x="5003800" y="6803598"/>
          <a:ext cx="647700" cy="40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332427</xdr:rowOff>
    </xdr:from>
    <xdr:ext cx="762000" cy="259045"/>
    <xdr:sp macro="" textlink="">
      <xdr:nvSpPr>
        <xdr:cNvPr id="111" name="人口1人当たり決算額の推移平均値テキスト445"/>
        <xdr:cNvSpPr txBox="1"/>
      </xdr:nvSpPr>
      <xdr:spPr>
        <a:xfrm>
          <a:off x="5740400" y="694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148123</xdr:rowOff>
    </xdr:from>
    <xdr:to>
      <xdr:col>26</xdr:col>
      <xdr:colOff>50800</xdr:colOff>
      <xdr:row>35</xdr:row>
      <xdr:rowOff>234122</xdr:rowOff>
    </xdr:to>
    <xdr:cxnSp macro="">
      <xdr:nvCxnSpPr>
        <xdr:cNvPr id="113" name="直線コネクタ 112"/>
        <xdr:cNvCxnSpPr/>
      </xdr:nvCxnSpPr>
      <xdr:spPr bwMode="auto">
        <a:xfrm>
          <a:off x="4305300" y="6758473"/>
          <a:ext cx="698500" cy="85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68250</xdr:rowOff>
    </xdr:from>
    <xdr:to>
      <xdr:col>22</xdr:col>
      <xdr:colOff>114300</xdr:colOff>
      <xdr:row>35</xdr:row>
      <xdr:rowOff>148123</xdr:rowOff>
    </xdr:to>
    <xdr:cxnSp macro="">
      <xdr:nvCxnSpPr>
        <xdr:cNvPr id="116" name="直線コネクタ 115"/>
        <xdr:cNvCxnSpPr/>
      </xdr:nvCxnSpPr>
      <xdr:spPr bwMode="auto">
        <a:xfrm>
          <a:off x="3606800" y="6678600"/>
          <a:ext cx="698500" cy="79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39309</xdr:rowOff>
    </xdr:from>
    <xdr:to>
      <xdr:col>18</xdr:col>
      <xdr:colOff>177800</xdr:colOff>
      <xdr:row>35</xdr:row>
      <xdr:rowOff>68250</xdr:rowOff>
    </xdr:to>
    <xdr:cxnSp macro="">
      <xdr:nvCxnSpPr>
        <xdr:cNvPr id="119" name="直線コネクタ 118"/>
        <xdr:cNvCxnSpPr/>
      </xdr:nvCxnSpPr>
      <xdr:spPr bwMode="auto">
        <a:xfrm>
          <a:off x="2908300" y="6649659"/>
          <a:ext cx="698500" cy="28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21" name="テキスト ボックス 120"/>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88008</xdr:rowOff>
    </xdr:from>
    <xdr:ext cx="762000" cy="259045"/>
    <xdr:sp macro="" textlink="">
      <xdr:nvSpPr>
        <xdr:cNvPr id="123" name="テキスト ボックス 122"/>
        <xdr:cNvSpPr txBox="1"/>
      </xdr:nvSpPr>
      <xdr:spPr>
        <a:xfrm>
          <a:off x="2527300" y="704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142448</xdr:rowOff>
    </xdr:from>
    <xdr:to>
      <xdr:col>29</xdr:col>
      <xdr:colOff>177800</xdr:colOff>
      <xdr:row>35</xdr:row>
      <xdr:rowOff>244048</xdr:rowOff>
    </xdr:to>
    <xdr:sp macro="" textlink="">
      <xdr:nvSpPr>
        <xdr:cNvPr id="129" name="楕円 128"/>
        <xdr:cNvSpPr/>
      </xdr:nvSpPr>
      <xdr:spPr bwMode="auto">
        <a:xfrm>
          <a:off x="5600700" y="675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330425</xdr:rowOff>
    </xdr:from>
    <xdr:ext cx="762000" cy="259045"/>
    <xdr:sp macro="" textlink="">
      <xdr:nvSpPr>
        <xdr:cNvPr id="130" name="人口1人当たり決算額の推移該当値テキスト445"/>
        <xdr:cNvSpPr txBox="1"/>
      </xdr:nvSpPr>
      <xdr:spPr>
        <a:xfrm>
          <a:off x="5740400" y="659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183322</xdr:rowOff>
    </xdr:from>
    <xdr:to>
      <xdr:col>26</xdr:col>
      <xdr:colOff>101600</xdr:colOff>
      <xdr:row>35</xdr:row>
      <xdr:rowOff>284922</xdr:rowOff>
    </xdr:to>
    <xdr:sp macro="" textlink="">
      <xdr:nvSpPr>
        <xdr:cNvPr id="131" name="楕円 130"/>
        <xdr:cNvSpPr/>
      </xdr:nvSpPr>
      <xdr:spPr bwMode="auto">
        <a:xfrm>
          <a:off x="4953000" y="679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295099</xdr:rowOff>
    </xdr:from>
    <xdr:ext cx="736600" cy="259045"/>
    <xdr:sp macro="" textlink="">
      <xdr:nvSpPr>
        <xdr:cNvPr id="132" name="テキスト ボックス 131"/>
        <xdr:cNvSpPr txBox="1"/>
      </xdr:nvSpPr>
      <xdr:spPr>
        <a:xfrm>
          <a:off x="4622800" y="656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97323</xdr:rowOff>
    </xdr:from>
    <xdr:to>
      <xdr:col>22</xdr:col>
      <xdr:colOff>165100</xdr:colOff>
      <xdr:row>35</xdr:row>
      <xdr:rowOff>198923</xdr:rowOff>
    </xdr:to>
    <xdr:sp macro="" textlink="">
      <xdr:nvSpPr>
        <xdr:cNvPr id="133" name="楕円 132"/>
        <xdr:cNvSpPr/>
      </xdr:nvSpPr>
      <xdr:spPr bwMode="auto">
        <a:xfrm>
          <a:off x="4254500" y="6707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209100</xdr:rowOff>
    </xdr:from>
    <xdr:ext cx="762000" cy="259045"/>
    <xdr:sp macro="" textlink="">
      <xdr:nvSpPr>
        <xdr:cNvPr id="134" name="テキスト ボックス 133"/>
        <xdr:cNvSpPr txBox="1"/>
      </xdr:nvSpPr>
      <xdr:spPr>
        <a:xfrm>
          <a:off x="3924300" y="64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17450</xdr:rowOff>
    </xdr:from>
    <xdr:to>
      <xdr:col>19</xdr:col>
      <xdr:colOff>38100</xdr:colOff>
      <xdr:row>35</xdr:row>
      <xdr:rowOff>119050</xdr:rowOff>
    </xdr:to>
    <xdr:sp macro="" textlink="">
      <xdr:nvSpPr>
        <xdr:cNvPr id="135" name="楕円 134"/>
        <xdr:cNvSpPr/>
      </xdr:nvSpPr>
      <xdr:spPr bwMode="auto">
        <a:xfrm>
          <a:off x="3556000" y="6627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129227</xdr:rowOff>
    </xdr:from>
    <xdr:ext cx="762000" cy="259045"/>
    <xdr:sp macro="" textlink="">
      <xdr:nvSpPr>
        <xdr:cNvPr id="136" name="テキスト ボックス 135"/>
        <xdr:cNvSpPr txBox="1"/>
      </xdr:nvSpPr>
      <xdr:spPr>
        <a:xfrm>
          <a:off x="3225800" y="63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331409</xdr:rowOff>
    </xdr:from>
    <xdr:to>
      <xdr:col>15</xdr:col>
      <xdr:colOff>101600</xdr:colOff>
      <xdr:row>35</xdr:row>
      <xdr:rowOff>90109</xdr:rowOff>
    </xdr:to>
    <xdr:sp macro="" textlink="">
      <xdr:nvSpPr>
        <xdr:cNvPr id="137" name="楕円 136"/>
        <xdr:cNvSpPr/>
      </xdr:nvSpPr>
      <xdr:spPr bwMode="auto">
        <a:xfrm>
          <a:off x="2857500" y="6598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100286</xdr:rowOff>
    </xdr:from>
    <xdr:ext cx="762000" cy="259045"/>
    <xdr:sp macro="" textlink="">
      <xdr:nvSpPr>
        <xdr:cNvPr id="138" name="テキスト ボックス 137"/>
        <xdr:cNvSpPr txBox="1"/>
      </xdr:nvSpPr>
      <xdr:spPr>
        <a:xfrm>
          <a:off x="2527300" y="636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141,291
136,592
136.68
74,512,401
71,861,236
2,175,143
31,049,103
69,292,232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24616</xdr:rowOff>
    </xdr:from>
    <xdr:to>
      <xdr:col>24</xdr:col>
      <xdr:colOff>63500</xdr:colOff>
      <xdr:row>35</xdr:row>
      <xdr:rowOff>102536</xdr:rowOff>
    </xdr:to>
    <xdr:cxnSp macro="">
      <xdr:nvCxnSpPr>
        <xdr:cNvPr id="63" name="直線コネクタ 62"/>
        <xdr:cNvCxnSpPr/>
      </xdr:nvCxnSpPr>
      <xdr:spPr>
        <a:xfrm flipV="1">
          <a:off x="3797300" y="5853916"/>
          <a:ext cx="838200" cy="24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121374</xdr:rowOff>
    </xdr:from>
    <xdr:ext cx="534377" cy="259045"/>
    <xdr:sp macro="" textlink="">
      <xdr:nvSpPr>
        <xdr:cNvPr id="64" name="人件費平均値テキスト"/>
        <xdr:cNvSpPr txBox="1"/>
      </xdr:nvSpPr>
      <xdr:spPr>
        <a:xfrm>
          <a:off x="4686300" y="5950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71446</xdr:rowOff>
    </xdr:from>
    <xdr:to>
      <xdr:col>19</xdr:col>
      <xdr:colOff>177800</xdr:colOff>
      <xdr:row>35</xdr:row>
      <xdr:rowOff>102536</xdr:rowOff>
    </xdr:to>
    <xdr:cxnSp macro="">
      <xdr:nvCxnSpPr>
        <xdr:cNvPr id="66" name="直線コネクタ 65"/>
        <xdr:cNvCxnSpPr/>
      </xdr:nvCxnSpPr>
      <xdr:spPr>
        <a:xfrm>
          <a:off x="2908300" y="6072196"/>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110663</xdr:rowOff>
    </xdr:from>
    <xdr:ext cx="534377" cy="259045"/>
    <xdr:sp macro="" textlink="">
      <xdr:nvSpPr>
        <xdr:cNvPr id="68" name="テキスト ボックス 67"/>
        <xdr:cNvSpPr txBox="1"/>
      </xdr:nvSpPr>
      <xdr:spPr>
        <a:xfrm>
          <a:off x="3530111" y="62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6002</xdr:rowOff>
    </xdr:from>
    <xdr:to>
      <xdr:col>15</xdr:col>
      <xdr:colOff>50800</xdr:colOff>
      <xdr:row>35</xdr:row>
      <xdr:rowOff>71446</xdr:rowOff>
    </xdr:to>
    <xdr:cxnSp macro="">
      <xdr:nvCxnSpPr>
        <xdr:cNvPr id="69" name="直線コネクタ 68"/>
        <xdr:cNvCxnSpPr/>
      </xdr:nvCxnSpPr>
      <xdr:spPr>
        <a:xfrm>
          <a:off x="2019300" y="6006752"/>
          <a:ext cx="889000" cy="6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131368</xdr:rowOff>
    </xdr:from>
    <xdr:ext cx="534377" cy="259045"/>
    <xdr:sp macro="" textlink="">
      <xdr:nvSpPr>
        <xdr:cNvPr id="71" name="テキスト ボックス 70"/>
        <xdr:cNvSpPr txBox="1"/>
      </xdr:nvSpPr>
      <xdr:spPr>
        <a:xfrm>
          <a:off x="2641111" y="63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6002</xdr:rowOff>
    </xdr:from>
    <xdr:to>
      <xdr:col>10</xdr:col>
      <xdr:colOff>114300</xdr:colOff>
      <xdr:row>35</xdr:row>
      <xdr:rowOff>19260</xdr:rowOff>
    </xdr:to>
    <xdr:cxnSp macro="">
      <xdr:nvCxnSpPr>
        <xdr:cNvPr id="72" name="直線コネクタ 71"/>
        <xdr:cNvCxnSpPr/>
      </xdr:nvCxnSpPr>
      <xdr:spPr>
        <a:xfrm flipV="1">
          <a:off x="1130300" y="6006752"/>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128265</xdr:rowOff>
    </xdr:from>
    <xdr:ext cx="534377" cy="259045"/>
    <xdr:sp macro="" textlink="">
      <xdr:nvSpPr>
        <xdr:cNvPr id="74" name="テキスト ボックス 73"/>
        <xdr:cNvSpPr txBox="1"/>
      </xdr:nvSpPr>
      <xdr:spPr>
        <a:xfrm>
          <a:off x="1752111" y="63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141753</xdr:rowOff>
    </xdr:from>
    <xdr:ext cx="534377" cy="259045"/>
    <xdr:sp macro="" textlink="">
      <xdr:nvSpPr>
        <xdr:cNvPr id="76" name="テキスト ボックス 75"/>
        <xdr:cNvSpPr txBox="1"/>
      </xdr:nvSpPr>
      <xdr:spPr>
        <a:xfrm>
          <a:off x="863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145266</xdr:rowOff>
    </xdr:from>
    <xdr:to>
      <xdr:col>24</xdr:col>
      <xdr:colOff>114300</xdr:colOff>
      <xdr:row>34</xdr:row>
      <xdr:rowOff>75416</xdr:rowOff>
    </xdr:to>
    <xdr:sp macro="" textlink="">
      <xdr:nvSpPr>
        <xdr:cNvPr id="82" name="楕円 81"/>
        <xdr:cNvSpPr/>
      </xdr:nvSpPr>
      <xdr:spPr>
        <a:xfrm>
          <a:off x="4584700" y="58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168143</xdr:rowOff>
    </xdr:from>
    <xdr:ext cx="534377" cy="259045"/>
    <xdr:sp macro="" textlink="">
      <xdr:nvSpPr>
        <xdr:cNvPr id="83" name="人件費該当値テキスト"/>
        <xdr:cNvSpPr txBox="1"/>
      </xdr:nvSpPr>
      <xdr:spPr>
        <a:xfrm>
          <a:off x="4686300" y="565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51736</xdr:rowOff>
    </xdr:from>
    <xdr:to>
      <xdr:col>20</xdr:col>
      <xdr:colOff>38100</xdr:colOff>
      <xdr:row>35</xdr:row>
      <xdr:rowOff>153336</xdr:rowOff>
    </xdr:to>
    <xdr:sp macro="" textlink="">
      <xdr:nvSpPr>
        <xdr:cNvPr id="84" name="楕円 83"/>
        <xdr:cNvSpPr/>
      </xdr:nvSpPr>
      <xdr:spPr>
        <a:xfrm>
          <a:off x="3746500" y="605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169863</xdr:rowOff>
    </xdr:from>
    <xdr:ext cx="534377" cy="259045"/>
    <xdr:sp macro="" textlink="">
      <xdr:nvSpPr>
        <xdr:cNvPr id="85" name="テキスト ボックス 84"/>
        <xdr:cNvSpPr txBox="1"/>
      </xdr:nvSpPr>
      <xdr:spPr>
        <a:xfrm>
          <a:off x="3530111" y="582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20646</xdr:rowOff>
    </xdr:from>
    <xdr:to>
      <xdr:col>15</xdr:col>
      <xdr:colOff>101600</xdr:colOff>
      <xdr:row>35</xdr:row>
      <xdr:rowOff>122246</xdr:rowOff>
    </xdr:to>
    <xdr:sp macro="" textlink="">
      <xdr:nvSpPr>
        <xdr:cNvPr id="86" name="楕円 85"/>
        <xdr:cNvSpPr/>
      </xdr:nvSpPr>
      <xdr:spPr>
        <a:xfrm>
          <a:off x="2857500" y="60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138773</xdr:rowOff>
    </xdr:from>
    <xdr:ext cx="534377" cy="259045"/>
    <xdr:sp macro="" textlink="">
      <xdr:nvSpPr>
        <xdr:cNvPr id="87" name="テキスト ボックス 86"/>
        <xdr:cNvSpPr txBox="1"/>
      </xdr:nvSpPr>
      <xdr:spPr>
        <a:xfrm>
          <a:off x="2641111" y="579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126652</xdr:rowOff>
    </xdr:from>
    <xdr:to>
      <xdr:col>10</xdr:col>
      <xdr:colOff>165100</xdr:colOff>
      <xdr:row>35</xdr:row>
      <xdr:rowOff>56802</xdr:rowOff>
    </xdr:to>
    <xdr:sp macro="" textlink="">
      <xdr:nvSpPr>
        <xdr:cNvPr id="88" name="楕円 87"/>
        <xdr:cNvSpPr/>
      </xdr:nvSpPr>
      <xdr:spPr>
        <a:xfrm>
          <a:off x="1968500" y="595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73329</xdr:rowOff>
    </xdr:from>
    <xdr:ext cx="534377" cy="259045"/>
    <xdr:sp macro="" textlink="">
      <xdr:nvSpPr>
        <xdr:cNvPr id="89" name="テキスト ボックス 88"/>
        <xdr:cNvSpPr txBox="1"/>
      </xdr:nvSpPr>
      <xdr:spPr>
        <a:xfrm>
          <a:off x="1752111" y="573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139910</xdr:rowOff>
    </xdr:from>
    <xdr:to>
      <xdr:col>6</xdr:col>
      <xdr:colOff>38100</xdr:colOff>
      <xdr:row>35</xdr:row>
      <xdr:rowOff>70060</xdr:rowOff>
    </xdr:to>
    <xdr:sp macro="" textlink="">
      <xdr:nvSpPr>
        <xdr:cNvPr id="90" name="楕円 89"/>
        <xdr:cNvSpPr/>
      </xdr:nvSpPr>
      <xdr:spPr>
        <a:xfrm>
          <a:off x="1079500" y="59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86587</xdr:rowOff>
    </xdr:from>
    <xdr:ext cx="534377" cy="259045"/>
    <xdr:sp macro="" textlink="">
      <xdr:nvSpPr>
        <xdr:cNvPr id="91" name="テキスト ボックス 90"/>
        <xdr:cNvSpPr txBox="1"/>
      </xdr:nvSpPr>
      <xdr:spPr>
        <a:xfrm>
          <a:off x="863111" y="574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111158</xdr:rowOff>
    </xdr:from>
    <xdr:to>
      <xdr:col>24</xdr:col>
      <xdr:colOff>63500</xdr:colOff>
      <xdr:row>57</xdr:row>
      <xdr:rowOff>35132</xdr:rowOff>
    </xdr:to>
    <xdr:cxnSp macro="">
      <xdr:nvCxnSpPr>
        <xdr:cNvPr id="123" name="直線コネクタ 122"/>
        <xdr:cNvCxnSpPr/>
      </xdr:nvCxnSpPr>
      <xdr:spPr>
        <a:xfrm flipV="1">
          <a:off x="3797300" y="9712358"/>
          <a:ext cx="838200" cy="9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133918</xdr:rowOff>
    </xdr:from>
    <xdr:ext cx="534377" cy="259045"/>
    <xdr:sp macro="" textlink="">
      <xdr:nvSpPr>
        <xdr:cNvPr id="124" name="物件費平均値テキスト"/>
        <xdr:cNvSpPr txBox="1"/>
      </xdr:nvSpPr>
      <xdr:spPr>
        <a:xfrm>
          <a:off x="4686300" y="9392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35132</xdr:rowOff>
    </xdr:from>
    <xdr:to>
      <xdr:col>19</xdr:col>
      <xdr:colOff>177800</xdr:colOff>
      <xdr:row>57</xdr:row>
      <xdr:rowOff>146362</xdr:rowOff>
    </xdr:to>
    <xdr:cxnSp macro="">
      <xdr:nvCxnSpPr>
        <xdr:cNvPr id="126" name="直線コネクタ 125"/>
        <xdr:cNvCxnSpPr/>
      </xdr:nvCxnSpPr>
      <xdr:spPr>
        <a:xfrm flipV="1">
          <a:off x="2908300" y="9807782"/>
          <a:ext cx="889000" cy="11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58437</xdr:rowOff>
    </xdr:from>
    <xdr:ext cx="534377" cy="259045"/>
    <xdr:sp macro="" textlink="">
      <xdr:nvSpPr>
        <xdr:cNvPr id="128" name="テキスト ボックス 127"/>
        <xdr:cNvSpPr txBox="1"/>
      </xdr:nvSpPr>
      <xdr:spPr>
        <a:xfrm>
          <a:off x="3530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146362</xdr:rowOff>
    </xdr:from>
    <xdr:to>
      <xdr:col>15</xdr:col>
      <xdr:colOff>50800</xdr:colOff>
      <xdr:row>58</xdr:row>
      <xdr:rowOff>4075</xdr:rowOff>
    </xdr:to>
    <xdr:cxnSp macro="">
      <xdr:nvCxnSpPr>
        <xdr:cNvPr id="129" name="直線コネクタ 128"/>
        <xdr:cNvCxnSpPr/>
      </xdr:nvCxnSpPr>
      <xdr:spPr>
        <a:xfrm flipV="1">
          <a:off x="2019300" y="9919012"/>
          <a:ext cx="889000" cy="2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154580</xdr:rowOff>
    </xdr:from>
    <xdr:ext cx="534377" cy="259045"/>
    <xdr:sp macro="" textlink="">
      <xdr:nvSpPr>
        <xdr:cNvPr id="131" name="テキスト ボックス 130"/>
        <xdr:cNvSpPr txBox="1"/>
      </xdr:nvSpPr>
      <xdr:spPr>
        <a:xfrm>
          <a:off x="2641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164422</xdr:rowOff>
    </xdr:from>
    <xdr:to>
      <xdr:col>10</xdr:col>
      <xdr:colOff>114300</xdr:colOff>
      <xdr:row>58</xdr:row>
      <xdr:rowOff>4075</xdr:rowOff>
    </xdr:to>
    <xdr:cxnSp macro="">
      <xdr:nvCxnSpPr>
        <xdr:cNvPr id="132" name="直線コネクタ 131"/>
        <xdr:cNvCxnSpPr/>
      </xdr:nvCxnSpPr>
      <xdr:spPr>
        <a:xfrm>
          <a:off x="1130300" y="9937072"/>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10399</xdr:rowOff>
    </xdr:from>
    <xdr:ext cx="534377" cy="259045"/>
    <xdr:sp macro="" textlink="">
      <xdr:nvSpPr>
        <xdr:cNvPr id="134" name="テキスト ボックス 133"/>
        <xdr:cNvSpPr txBox="1"/>
      </xdr:nvSpPr>
      <xdr:spPr>
        <a:xfrm>
          <a:off x="1752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171072</xdr:rowOff>
    </xdr:from>
    <xdr:ext cx="534377" cy="259045"/>
    <xdr:sp macro="" textlink="">
      <xdr:nvSpPr>
        <xdr:cNvPr id="136" name="テキスト ボックス 135"/>
        <xdr:cNvSpPr txBox="1"/>
      </xdr:nvSpPr>
      <xdr:spPr>
        <a:xfrm>
          <a:off x="863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60358</xdr:rowOff>
    </xdr:from>
    <xdr:to>
      <xdr:col>24</xdr:col>
      <xdr:colOff>114300</xdr:colOff>
      <xdr:row>56</xdr:row>
      <xdr:rowOff>161958</xdr:rowOff>
    </xdr:to>
    <xdr:sp macro="" textlink="">
      <xdr:nvSpPr>
        <xdr:cNvPr id="142" name="楕円 141"/>
        <xdr:cNvSpPr/>
      </xdr:nvSpPr>
      <xdr:spPr>
        <a:xfrm>
          <a:off x="4584700" y="96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38785</xdr:rowOff>
    </xdr:from>
    <xdr:ext cx="534377" cy="259045"/>
    <xdr:sp macro="" textlink="">
      <xdr:nvSpPr>
        <xdr:cNvPr id="143" name="物件費該当値テキスト"/>
        <xdr:cNvSpPr txBox="1"/>
      </xdr:nvSpPr>
      <xdr:spPr>
        <a:xfrm>
          <a:off x="4686300" y="963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155782</xdr:rowOff>
    </xdr:from>
    <xdr:to>
      <xdr:col>20</xdr:col>
      <xdr:colOff>38100</xdr:colOff>
      <xdr:row>57</xdr:row>
      <xdr:rowOff>85932</xdr:rowOff>
    </xdr:to>
    <xdr:sp macro="" textlink="">
      <xdr:nvSpPr>
        <xdr:cNvPr id="144" name="楕円 143"/>
        <xdr:cNvSpPr/>
      </xdr:nvSpPr>
      <xdr:spPr>
        <a:xfrm>
          <a:off x="3746500" y="975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77059</xdr:rowOff>
    </xdr:from>
    <xdr:ext cx="534377" cy="259045"/>
    <xdr:sp macro="" textlink="">
      <xdr:nvSpPr>
        <xdr:cNvPr id="145" name="テキスト ボックス 144"/>
        <xdr:cNvSpPr txBox="1"/>
      </xdr:nvSpPr>
      <xdr:spPr>
        <a:xfrm>
          <a:off x="3530111" y="984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95562</xdr:rowOff>
    </xdr:from>
    <xdr:to>
      <xdr:col>15</xdr:col>
      <xdr:colOff>101600</xdr:colOff>
      <xdr:row>58</xdr:row>
      <xdr:rowOff>25712</xdr:rowOff>
    </xdr:to>
    <xdr:sp macro="" textlink="">
      <xdr:nvSpPr>
        <xdr:cNvPr id="146" name="楕円 145"/>
        <xdr:cNvSpPr/>
      </xdr:nvSpPr>
      <xdr:spPr>
        <a:xfrm>
          <a:off x="2857500" y="98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16839</xdr:rowOff>
    </xdr:from>
    <xdr:ext cx="534377" cy="259045"/>
    <xdr:sp macro="" textlink="">
      <xdr:nvSpPr>
        <xdr:cNvPr id="147" name="テキスト ボックス 146"/>
        <xdr:cNvSpPr txBox="1"/>
      </xdr:nvSpPr>
      <xdr:spPr>
        <a:xfrm>
          <a:off x="2641111" y="996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124725</xdr:rowOff>
    </xdr:from>
    <xdr:to>
      <xdr:col>10</xdr:col>
      <xdr:colOff>165100</xdr:colOff>
      <xdr:row>58</xdr:row>
      <xdr:rowOff>54875</xdr:rowOff>
    </xdr:to>
    <xdr:sp macro="" textlink="">
      <xdr:nvSpPr>
        <xdr:cNvPr id="148" name="楕円 147"/>
        <xdr:cNvSpPr/>
      </xdr:nvSpPr>
      <xdr:spPr>
        <a:xfrm>
          <a:off x="1968500" y="989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46002</xdr:rowOff>
    </xdr:from>
    <xdr:ext cx="534377" cy="259045"/>
    <xdr:sp macro="" textlink="">
      <xdr:nvSpPr>
        <xdr:cNvPr id="149" name="テキスト ボックス 148"/>
        <xdr:cNvSpPr txBox="1"/>
      </xdr:nvSpPr>
      <xdr:spPr>
        <a:xfrm>
          <a:off x="1752111" y="99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113622</xdr:rowOff>
    </xdr:from>
    <xdr:to>
      <xdr:col>6</xdr:col>
      <xdr:colOff>38100</xdr:colOff>
      <xdr:row>58</xdr:row>
      <xdr:rowOff>43772</xdr:rowOff>
    </xdr:to>
    <xdr:sp macro="" textlink="">
      <xdr:nvSpPr>
        <xdr:cNvPr id="150" name="楕円 149"/>
        <xdr:cNvSpPr/>
      </xdr:nvSpPr>
      <xdr:spPr>
        <a:xfrm>
          <a:off x="1079500" y="988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34899</xdr:rowOff>
    </xdr:from>
    <xdr:ext cx="534377" cy="259045"/>
    <xdr:sp macro="" textlink="">
      <xdr:nvSpPr>
        <xdr:cNvPr id="151" name="テキスト ボックス 150"/>
        <xdr:cNvSpPr txBox="1"/>
      </xdr:nvSpPr>
      <xdr:spPr>
        <a:xfrm>
          <a:off x="863111" y="997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26217</xdr:rowOff>
    </xdr:from>
    <xdr:to>
      <xdr:col>24</xdr:col>
      <xdr:colOff>63500</xdr:colOff>
      <xdr:row>76</xdr:row>
      <xdr:rowOff>44994</xdr:rowOff>
    </xdr:to>
    <xdr:cxnSp macro="">
      <xdr:nvCxnSpPr>
        <xdr:cNvPr id="182" name="直線コネクタ 181"/>
        <xdr:cNvCxnSpPr/>
      </xdr:nvCxnSpPr>
      <xdr:spPr>
        <a:xfrm flipV="1">
          <a:off x="3797300" y="13056417"/>
          <a:ext cx="838200" cy="1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74385</xdr:rowOff>
    </xdr:from>
    <xdr:ext cx="469744" cy="259045"/>
    <xdr:sp macro="" textlink="">
      <xdr:nvSpPr>
        <xdr:cNvPr id="183" name="維持補修費平均値テキスト"/>
        <xdr:cNvSpPr txBox="1"/>
      </xdr:nvSpPr>
      <xdr:spPr>
        <a:xfrm>
          <a:off x="4686300" y="1276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44994</xdr:rowOff>
    </xdr:from>
    <xdr:to>
      <xdr:col>19</xdr:col>
      <xdr:colOff>177800</xdr:colOff>
      <xdr:row>76</xdr:row>
      <xdr:rowOff>169255</xdr:rowOff>
    </xdr:to>
    <xdr:cxnSp macro="">
      <xdr:nvCxnSpPr>
        <xdr:cNvPr id="185" name="直線コネクタ 184"/>
        <xdr:cNvCxnSpPr/>
      </xdr:nvCxnSpPr>
      <xdr:spPr>
        <a:xfrm flipV="1">
          <a:off x="2908300" y="13075194"/>
          <a:ext cx="889000" cy="12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126637</xdr:rowOff>
    </xdr:from>
    <xdr:to>
      <xdr:col>15</xdr:col>
      <xdr:colOff>50800</xdr:colOff>
      <xdr:row>76</xdr:row>
      <xdr:rowOff>169255</xdr:rowOff>
    </xdr:to>
    <xdr:cxnSp macro="">
      <xdr:nvCxnSpPr>
        <xdr:cNvPr id="188" name="直線コネクタ 187"/>
        <xdr:cNvCxnSpPr/>
      </xdr:nvCxnSpPr>
      <xdr:spPr>
        <a:xfrm>
          <a:off x="2019300" y="13156837"/>
          <a:ext cx="889000" cy="4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79938</xdr:rowOff>
    </xdr:from>
    <xdr:to>
      <xdr:col>10</xdr:col>
      <xdr:colOff>114300</xdr:colOff>
      <xdr:row>76</xdr:row>
      <xdr:rowOff>126637</xdr:rowOff>
    </xdr:to>
    <xdr:cxnSp macro="">
      <xdr:nvCxnSpPr>
        <xdr:cNvPr id="191" name="直線コネクタ 190"/>
        <xdr:cNvCxnSpPr/>
      </xdr:nvCxnSpPr>
      <xdr:spPr>
        <a:xfrm>
          <a:off x="1130300" y="13110138"/>
          <a:ext cx="8890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146867</xdr:rowOff>
    </xdr:from>
    <xdr:to>
      <xdr:col>24</xdr:col>
      <xdr:colOff>114300</xdr:colOff>
      <xdr:row>76</xdr:row>
      <xdr:rowOff>77017</xdr:rowOff>
    </xdr:to>
    <xdr:sp macro="" textlink="">
      <xdr:nvSpPr>
        <xdr:cNvPr id="201" name="楕円 200"/>
        <xdr:cNvSpPr/>
      </xdr:nvSpPr>
      <xdr:spPr>
        <a:xfrm>
          <a:off x="4584700" y="1300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125294</xdr:rowOff>
    </xdr:from>
    <xdr:ext cx="469744" cy="259045"/>
    <xdr:sp macro="" textlink="">
      <xdr:nvSpPr>
        <xdr:cNvPr id="202" name="維持補修費該当値テキスト"/>
        <xdr:cNvSpPr txBox="1"/>
      </xdr:nvSpPr>
      <xdr:spPr>
        <a:xfrm>
          <a:off x="4686300" y="1298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165644</xdr:rowOff>
    </xdr:from>
    <xdr:to>
      <xdr:col>20</xdr:col>
      <xdr:colOff>38100</xdr:colOff>
      <xdr:row>76</xdr:row>
      <xdr:rowOff>95794</xdr:rowOff>
    </xdr:to>
    <xdr:sp macro="" textlink="">
      <xdr:nvSpPr>
        <xdr:cNvPr id="203" name="楕円 202"/>
        <xdr:cNvSpPr/>
      </xdr:nvSpPr>
      <xdr:spPr>
        <a:xfrm>
          <a:off x="3746500" y="1302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86921</xdr:rowOff>
    </xdr:from>
    <xdr:ext cx="469744" cy="259045"/>
    <xdr:sp macro="" textlink="">
      <xdr:nvSpPr>
        <xdr:cNvPr id="204" name="テキスト ボックス 203"/>
        <xdr:cNvSpPr txBox="1"/>
      </xdr:nvSpPr>
      <xdr:spPr>
        <a:xfrm>
          <a:off x="3562428" y="1311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118455</xdr:rowOff>
    </xdr:from>
    <xdr:to>
      <xdr:col>15</xdr:col>
      <xdr:colOff>101600</xdr:colOff>
      <xdr:row>77</xdr:row>
      <xdr:rowOff>48605</xdr:rowOff>
    </xdr:to>
    <xdr:sp macro="" textlink="">
      <xdr:nvSpPr>
        <xdr:cNvPr id="205" name="楕円 204"/>
        <xdr:cNvSpPr/>
      </xdr:nvSpPr>
      <xdr:spPr>
        <a:xfrm>
          <a:off x="2857500" y="131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39732</xdr:rowOff>
    </xdr:from>
    <xdr:ext cx="469744" cy="259045"/>
    <xdr:sp macro="" textlink="">
      <xdr:nvSpPr>
        <xdr:cNvPr id="206" name="テキスト ボックス 205"/>
        <xdr:cNvSpPr txBox="1"/>
      </xdr:nvSpPr>
      <xdr:spPr>
        <a:xfrm>
          <a:off x="2673428" y="1324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75837</xdr:rowOff>
    </xdr:from>
    <xdr:to>
      <xdr:col>10</xdr:col>
      <xdr:colOff>165100</xdr:colOff>
      <xdr:row>77</xdr:row>
      <xdr:rowOff>5987</xdr:rowOff>
    </xdr:to>
    <xdr:sp macro="" textlink="">
      <xdr:nvSpPr>
        <xdr:cNvPr id="207" name="楕円 206"/>
        <xdr:cNvSpPr/>
      </xdr:nvSpPr>
      <xdr:spPr>
        <a:xfrm>
          <a:off x="1968500" y="131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168564</xdr:rowOff>
    </xdr:from>
    <xdr:ext cx="469744" cy="259045"/>
    <xdr:sp macro="" textlink="">
      <xdr:nvSpPr>
        <xdr:cNvPr id="208" name="テキスト ボックス 207"/>
        <xdr:cNvSpPr txBox="1"/>
      </xdr:nvSpPr>
      <xdr:spPr>
        <a:xfrm>
          <a:off x="1784428" y="131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29138</xdr:rowOff>
    </xdr:from>
    <xdr:to>
      <xdr:col>6</xdr:col>
      <xdr:colOff>38100</xdr:colOff>
      <xdr:row>76</xdr:row>
      <xdr:rowOff>130738</xdr:rowOff>
    </xdr:to>
    <xdr:sp macro="" textlink="">
      <xdr:nvSpPr>
        <xdr:cNvPr id="209" name="楕円 208"/>
        <xdr:cNvSpPr/>
      </xdr:nvSpPr>
      <xdr:spPr>
        <a:xfrm>
          <a:off x="1079500" y="130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121865</xdr:rowOff>
    </xdr:from>
    <xdr:ext cx="469744" cy="259045"/>
    <xdr:sp macro="" textlink="">
      <xdr:nvSpPr>
        <xdr:cNvPr id="210" name="テキスト ボックス 209"/>
        <xdr:cNvSpPr txBox="1"/>
      </xdr:nvSpPr>
      <xdr:spPr>
        <a:xfrm>
          <a:off x="895428" y="1315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171438</xdr:rowOff>
    </xdr:from>
    <xdr:to>
      <xdr:col>24</xdr:col>
      <xdr:colOff>63500</xdr:colOff>
      <xdr:row>99</xdr:row>
      <xdr:rowOff>70129</xdr:rowOff>
    </xdr:to>
    <xdr:cxnSp macro="">
      <xdr:nvCxnSpPr>
        <xdr:cNvPr id="240" name="直線コネクタ 239"/>
        <xdr:cNvCxnSpPr/>
      </xdr:nvCxnSpPr>
      <xdr:spPr>
        <a:xfrm flipV="1">
          <a:off x="3797300" y="16802088"/>
          <a:ext cx="838200" cy="24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148734</xdr:rowOff>
    </xdr:from>
    <xdr:ext cx="534377" cy="259045"/>
    <xdr:sp macro="" textlink="">
      <xdr:nvSpPr>
        <xdr:cNvPr id="241" name="扶助費平均値テキスト"/>
        <xdr:cNvSpPr txBox="1"/>
      </xdr:nvSpPr>
      <xdr:spPr>
        <a:xfrm>
          <a:off x="4686300" y="1609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70129</xdr:rowOff>
    </xdr:from>
    <xdr:to>
      <xdr:col>19</xdr:col>
      <xdr:colOff>177800</xdr:colOff>
      <xdr:row>99</xdr:row>
      <xdr:rowOff>84607</xdr:rowOff>
    </xdr:to>
    <xdr:cxnSp macro="">
      <xdr:nvCxnSpPr>
        <xdr:cNvPr id="243" name="直線コネクタ 242"/>
        <xdr:cNvCxnSpPr/>
      </xdr:nvCxnSpPr>
      <xdr:spPr>
        <a:xfrm flipV="1">
          <a:off x="2908300" y="1704367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47122</xdr:rowOff>
    </xdr:from>
    <xdr:ext cx="534377" cy="259045"/>
    <xdr:sp macro="" textlink="">
      <xdr:nvSpPr>
        <xdr:cNvPr id="245" name="テキスト ボックス 244"/>
        <xdr:cNvSpPr txBox="1"/>
      </xdr:nvSpPr>
      <xdr:spPr>
        <a:xfrm>
          <a:off x="3530111" y="161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142520</xdr:rowOff>
    </xdr:from>
    <xdr:to>
      <xdr:col>15</xdr:col>
      <xdr:colOff>50800</xdr:colOff>
      <xdr:row>99</xdr:row>
      <xdr:rowOff>84607</xdr:rowOff>
    </xdr:to>
    <xdr:cxnSp macro="">
      <xdr:nvCxnSpPr>
        <xdr:cNvPr id="246" name="直線コネクタ 245"/>
        <xdr:cNvCxnSpPr/>
      </xdr:nvCxnSpPr>
      <xdr:spPr>
        <a:xfrm>
          <a:off x="2019300" y="16944620"/>
          <a:ext cx="889000" cy="1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81945</xdr:rowOff>
    </xdr:from>
    <xdr:ext cx="534377" cy="259045"/>
    <xdr:sp macro="" textlink="">
      <xdr:nvSpPr>
        <xdr:cNvPr id="248" name="テキスト ボックス 247"/>
        <xdr:cNvSpPr txBox="1"/>
      </xdr:nvSpPr>
      <xdr:spPr>
        <a:xfrm>
          <a:off x="2641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128612</xdr:rowOff>
    </xdr:from>
    <xdr:to>
      <xdr:col>10</xdr:col>
      <xdr:colOff>114300</xdr:colOff>
      <xdr:row>98</xdr:row>
      <xdr:rowOff>142520</xdr:rowOff>
    </xdr:to>
    <xdr:cxnSp macro="">
      <xdr:nvCxnSpPr>
        <xdr:cNvPr id="249" name="直線コネクタ 248"/>
        <xdr:cNvCxnSpPr/>
      </xdr:nvCxnSpPr>
      <xdr:spPr>
        <a:xfrm>
          <a:off x="1130300" y="16930712"/>
          <a:ext cx="8890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78364</xdr:rowOff>
    </xdr:from>
    <xdr:ext cx="534377" cy="259045"/>
    <xdr:sp macro="" textlink="">
      <xdr:nvSpPr>
        <xdr:cNvPr id="251" name="テキスト ボックス 250"/>
        <xdr:cNvSpPr txBox="1"/>
      </xdr:nvSpPr>
      <xdr:spPr>
        <a:xfrm>
          <a:off x="1752111" y="163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98365</xdr:rowOff>
    </xdr:from>
    <xdr:ext cx="534377" cy="259045"/>
    <xdr:sp macro="" textlink="">
      <xdr:nvSpPr>
        <xdr:cNvPr id="253" name="テキスト ボックス 252"/>
        <xdr:cNvSpPr txBox="1"/>
      </xdr:nvSpPr>
      <xdr:spPr>
        <a:xfrm>
          <a:off x="863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120638</xdr:rowOff>
    </xdr:from>
    <xdr:to>
      <xdr:col>24</xdr:col>
      <xdr:colOff>114300</xdr:colOff>
      <xdr:row>98</xdr:row>
      <xdr:rowOff>50788</xdr:rowOff>
    </xdr:to>
    <xdr:sp macro="" textlink="">
      <xdr:nvSpPr>
        <xdr:cNvPr id="259" name="楕円 258"/>
        <xdr:cNvSpPr/>
      </xdr:nvSpPr>
      <xdr:spPr>
        <a:xfrm>
          <a:off x="4584700" y="1675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35565</xdr:rowOff>
    </xdr:from>
    <xdr:ext cx="534377" cy="259045"/>
    <xdr:sp macro="" textlink="">
      <xdr:nvSpPr>
        <xdr:cNvPr id="260" name="扶助費該当値テキスト"/>
        <xdr:cNvSpPr txBox="1"/>
      </xdr:nvSpPr>
      <xdr:spPr>
        <a:xfrm>
          <a:off x="4686300" y="166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19329</xdr:rowOff>
    </xdr:from>
    <xdr:to>
      <xdr:col>20</xdr:col>
      <xdr:colOff>38100</xdr:colOff>
      <xdr:row>99</xdr:row>
      <xdr:rowOff>120929</xdr:rowOff>
    </xdr:to>
    <xdr:sp macro="" textlink="">
      <xdr:nvSpPr>
        <xdr:cNvPr id="261" name="楕円 260"/>
        <xdr:cNvSpPr/>
      </xdr:nvSpPr>
      <xdr:spPr>
        <a:xfrm>
          <a:off x="3746500" y="1699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112056</xdr:rowOff>
    </xdr:from>
    <xdr:ext cx="534377" cy="259045"/>
    <xdr:sp macro="" textlink="">
      <xdr:nvSpPr>
        <xdr:cNvPr id="262" name="テキスト ボックス 261"/>
        <xdr:cNvSpPr txBox="1"/>
      </xdr:nvSpPr>
      <xdr:spPr>
        <a:xfrm>
          <a:off x="3530111"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33807</xdr:rowOff>
    </xdr:from>
    <xdr:to>
      <xdr:col>15</xdr:col>
      <xdr:colOff>101600</xdr:colOff>
      <xdr:row>99</xdr:row>
      <xdr:rowOff>135407</xdr:rowOff>
    </xdr:to>
    <xdr:sp macro="" textlink="">
      <xdr:nvSpPr>
        <xdr:cNvPr id="263" name="楕円 262"/>
        <xdr:cNvSpPr/>
      </xdr:nvSpPr>
      <xdr:spPr>
        <a:xfrm>
          <a:off x="2857500" y="170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126534</xdr:rowOff>
    </xdr:from>
    <xdr:ext cx="534377" cy="259045"/>
    <xdr:sp macro="" textlink="">
      <xdr:nvSpPr>
        <xdr:cNvPr id="264" name="テキスト ボックス 263"/>
        <xdr:cNvSpPr txBox="1"/>
      </xdr:nvSpPr>
      <xdr:spPr>
        <a:xfrm>
          <a:off x="2641111" y="171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91720</xdr:rowOff>
    </xdr:from>
    <xdr:to>
      <xdr:col>10</xdr:col>
      <xdr:colOff>165100</xdr:colOff>
      <xdr:row>99</xdr:row>
      <xdr:rowOff>21870</xdr:rowOff>
    </xdr:to>
    <xdr:sp macro="" textlink="">
      <xdr:nvSpPr>
        <xdr:cNvPr id="265" name="楕円 264"/>
        <xdr:cNvSpPr/>
      </xdr:nvSpPr>
      <xdr:spPr>
        <a:xfrm>
          <a:off x="1968500" y="168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12997</xdr:rowOff>
    </xdr:from>
    <xdr:ext cx="534377" cy="259045"/>
    <xdr:sp macro="" textlink="">
      <xdr:nvSpPr>
        <xdr:cNvPr id="266" name="テキスト ボックス 265"/>
        <xdr:cNvSpPr txBox="1"/>
      </xdr:nvSpPr>
      <xdr:spPr>
        <a:xfrm>
          <a:off x="1752111" y="1698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77812</xdr:rowOff>
    </xdr:from>
    <xdr:to>
      <xdr:col>6</xdr:col>
      <xdr:colOff>38100</xdr:colOff>
      <xdr:row>99</xdr:row>
      <xdr:rowOff>7962</xdr:rowOff>
    </xdr:to>
    <xdr:sp macro="" textlink="">
      <xdr:nvSpPr>
        <xdr:cNvPr id="267" name="楕円 266"/>
        <xdr:cNvSpPr/>
      </xdr:nvSpPr>
      <xdr:spPr>
        <a:xfrm>
          <a:off x="1079500" y="1687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170539</xdr:rowOff>
    </xdr:from>
    <xdr:ext cx="534377" cy="259045"/>
    <xdr:sp macro="" textlink="">
      <xdr:nvSpPr>
        <xdr:cNvPr id="268" name="テキスト ボックス 267"/>
        <xdr:cNvSpPr txBox="1"/>
      </xdr:nvSpPr>
      <xdr:spPr>
        <a:xfrm>
          <a:off x="863111" y="169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2651</xdr:rowOff>
    </xdr:from>
    <xdr:to>
      <xdr:col>55</xdr:col>
      <xdr:colOff>0</xdr:colOff>
      <xdr:row>38</xdr:row>
      <xdr:rowOff>28970</xdr:rowOff>
    </xdr:to>
    <xdr:cxnSp macro="">
      <xdr:nvCxnSpPr>
        <xdr:cNvPr id="297" name="直線コネクタ 296"/>
        <xdr:cNvCxnSpPr/>
      </xdr:nvCxnSpPr>
      <xdr:spPr>
        <a:xfrm flipV="1">
          <a:off x="9639300" y="6174851"/>
          <a:ext cx="838200" cy="36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128663</xdr:rowOff>
    </xdr:from>
    <xdr:ext cx="599010" cy="259045"/>
    <xdr:sp macro="" textlink="">
      <xdr:nvSpPr>
        <xdr:cNvPr id="298" name="補助費等平均値テキスト"/>
        <xdr:cNvSpPr txBox="1"/>
      </xdr:nvSpPr>
      <xdr:spPr>
        <a:xfrm>
          <a:off x="10528300" y="5957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28970</xdr:rowOff>
    </xdr:from>
    <xdr:to>
      <xdr:col>50</xdr:col>
      <xdr:colOff>114300</xdr:colOff>
      <xdr:row>38</xdr:row>
      <xdr:rowOff>36681</xdr:rowOff>
    </xdr:to>
    <xdr:cxnSp macro="">
      <xdr:nvCxnSpPr>
        <xdr:cNvPr id="300" name="直線コネクタ 299"/>
        <xdr:cNvCxnSpPr/>
      </xdr:nvCxnSpPr>
      <xdr:spPr>
        <a:xfrm flipV="1">
          <a:off x="8750300" y="6544070"/>
          <a:ext cx="88900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103141</xdr:rowOff>
    </xdr:from>
    <xdr:ext cx="534377" cy="259045"/>
    <xdr:sp macro="" textlink="">
      <xdr:nvSpPr>
        <xdr:cNvPr id="302" name="テキスト ボックス 301"/>
        <xdr:cNvSpPr txBox="1"/>
      </xdr:nvSpPr>
      <xdr:spPr>
        <a:xfrm>
          <a:off x="9372111" y="66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36681</xdr:rowOff>
    </xdr:from>
    <xdr:to>
      <xdr:col>45</xdr:col>
      <xdr:colOff>177800</xdr:colOff>
      <xdr:row>38</xdr:row>
      <xdr:rowOff>36948</xdr:rowOff>
    </xdr:to>
    <xdr:cxnSp macro="">
      <xdr:nvCxnSpPr>
        <xdr:cNvPr id="303" name="直線コネクタ 302"/>
        <xdr:cNvCxnSpPr/>
      </xdr:nvCxnSpPr>
      <xdr:spPr>
        <a:xfrm flipV="1">
          <a:off x="7861300" y="655178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114133</xdr:rowOff>
    </xdr:from>
    <xdr:ext cx="534377" cy="259045"/>
    <xdr:sp macro="" textlink="">
      <xdr:nvSpPr>
        <xdr:cNvPr id="305" name="テキスト ボックス 304"/>
        <xdr:cNvSpPr txBox="1"/>
      </xdr:nvSpPr>
      <xdr:spPr>
        <a:xfrm>
          <a:off x="8483111" y="66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147469</xdr:rowOff>
    </xdr:from>
    <xdr:to>
      <xdr:col>41</xdr:col>
      <xdr:colOff>50800</xdr:colOff>
      <xdr:row>38</xdr:row>
      <xdr:rowOff>36948</xdr:rowOff>
    </xdr:to>
    <xdr:cxnSp macro="">
      <xdr:nvCxnSpPr>
        <xdr:cNvPr id="306" name="直線コネクタ 305"/>
        <xdr:cNvCxnSpPr/>
      </xdr:nvCxnSpPr>
      <xdr:spPr>
        <a:xfrm>
          <a:off x="6972300" y="6491119"/>
          <a:ext cx="889000" cy="6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121090</xdr:rowOff>
    </xdr:from>
    <xdr:ext cx="534377" cy="259045"/>
    <xdr:sp macro="" textlink="">
      <xdr:nvSpPr>
        <xdr:cNvPr id="308" name="テキスト ボックス 307"/>
        <xdr:cNvSpPr txBox="1"/>
      </xdr:nvSpPr>
      <xdr:spPr>
        <a:xfrm>
          <a:off x="7594111" y="66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120819</xdr:rowOff>
    </xdr:from>
    <xdr:ext cx="534377" cy="259045"/>
    <xdr:sp macro="" textlink="">
      <xdr:nvSpPr>
        <xdr:cNvPr id="310" name="テキスト ボックス 309"/>
        <xdr:cNvSpPr txBox="1"/>
      </xdr:nvSpPr>
      <xdr:spPr>
        <a:xfrm>
          <a:off x="6705111" y="66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123301</xdr:rowOff>
    </xdr:from>
    <xdr:to>
      <xdr:col>55</xdr:col>
      <xdr:colOff>50800</xdr:colOff>
      <xdr:row>36</xdr:row>
      <xdr:rowOff>53451</xdr:rowOff>
    </xdr:to>
    <xdr:sp macro="" textlink="">
      <xdr:nvSpPr>
        <xdr:cNvPr id="316" name="楕円 315"/>
        <xdr:cNvSpPr/>
      </xdr:nvSpPr>
      <xdr:spPr>
        <a:xfrm>
          <a:off x="10426700" y="612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84213</xdr:rowOff>
    </xdr:from>
    <xdr:ext cx="599010" cy="259045"/>
    <xdr:sp macro="" textlink="">
      <xdr:nvSpPr>
        <xdr:cNvPr id="317" name="補助費等該当値テキスト"/>
        <xdr:cNvSpPr txBox="1"/>
      </xdr:nvSpPr>
      <xdr:spPr>
        <a:xfrm>
          <a:off x="10528300" y="608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149620</xdr:rowOff>
    </xdr:from>
    <xdr:to>
      <xdr:col>50</xdr:col>
      <xdr:colOff>165100</xdr:colOff>
      <xdr:row>38</xdr:row>
      <xdr:rowOff>79770</xdr:rowOff>
    </xdr:to>
    <xdr:sp macro="" textlink="">
      <xdr:nvSpPr>
        <xdr:cNvPr id="318" name="楕円 317"/>
        <xdr:cNvSpPr/>
      </xdr:nvSpPr>
      <xdr:spPr>
        <a:xfrm>
          <a:off x="9588500" y="649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96297</xdr:rowOff>
    </xdr:from>
    <xdr:ext cx="534377" cy="259045"/>
    <xdr:sp macro="" textlink="">
      <xdr:nvSpPr>
        <xdr:cNvPr id="319" name="テキスト ボックス 318"/>
        <xdr:cNvSpPr txBox="1"/>
      </xdr:nvSpPr>
      <xdr:spPr>
        <a:xfrm>
          <a:off x="9372111" y="62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157331</xdr:rowOff>
    </xdr:from>
    <xdr:to>
      <xdr:col>46</xdr:col>
      <xdr:colOff>38100</xdr:colOff>
      <xdr:row>38</xdr:row>
      <xdr:rowOff>87481</xdr:rowOff>
    </xdr:to>
    <xdr:sp macro="" textlink="">
      <xdr:nvSpPr>
        <xdr:cNvPr id="320" name="楕円 319"/>
        <xdr:cNvSpPr/>
      </xdr:nvSpPr>
      <xdr:spPr>
        <a:xfrm>
          <a:off x="8699500" y="650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104008</xdr:rowOff>
    </xdr:from>
    <xdr:ext cx="534377" cy="259045"/>
    <xdr:sp macro="" textlink="">
      <xdr:nvSpPr>
        <xdr:cNvPr id="321" name="テキスト ボックス 320"/>
        <xdr:cNvSpPr txBox="1"/>
      </xdr:nvSpPr>
      <xdr:spPr>
        <a:xfrm>
          <a:off x="8483111" y="627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157598</xdr:rowOff>
    </xdr:from>
    <xdr:to>
      <xdr:col>41</xdr:col>
      <xdr:colOff>101600</xdr:colOff>
      <xdr:row>38</xdr:row>
      <xdr:rowOff>87748</xdr:rowOff>
    </xdr:to>
    <xdr:sp macro="" textlink="">
      <xdr:nvSpPr>
        <xdr:cNvPr id="322" name="楕円 321"/>
        <xdr:cNvSpPr/>
      </xdr:nvSpPr>
      <xdr:spPr>
        <a:xfrm>
          <a:off x="7810500" y="650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104275</xdr:rowOff>
    </xdr:from>
    <xdr:ext cx="534377" cy="259045"/>
    <xdr:sp macro="" textlink="">
      <xdr:nvSpPr>
        <xdr:cNvPr id="323" name="テキスト ボックス 322"/>
        <xdr:cNvSpPr txBox="1"/>
      </xdr:nvSpPr>
      <xdr:spPr>
        <a:xfrm>
          <a:off x="7594111" y="627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96669</xdr:rowOff>
    </xdr:from>
    <xdr:to>
      <xdr:col>36</xdr:col>
      <xdr:colOff>165100</xdr:colOff>
      <xdr:row>38</xdr:row>
      <xdr:rowOff>26819</xdr:rowOff>
    </xdr:to>
    <xdr:sp macro="" textlink="">
      <xdr:nvSpPr>
        <xdr:cNvPr id="324" name="楕円 323"/>
        <xdr:cNvSpPr/>
      </xdr:nvSpPr>
      <xdr:spPr>
        <a:xfrm>
          <a:off x="6921500" y="64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43346</xdr:rowOff>
    </xdr:from>
    <xdr:ext cx="534377" cy="259045"/>
    <xdr:sp macro="" textlink="">
      <xdr:nvSpPr>
        <xdr:cNvPr id="325" name="テキスト ボックス 324"/>
        <xdr:cNvSpPr txBox="1"/>
      </xdr:nvSpPr>
      <xdr:spPr>
        <a:xfrm>
          <a:off x="6705111" y="621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17254</xdr:rowOff>
    </xdr:from>
    <xdr:to>
      <xdr:col>55</xdr:col>
      <xdr:colOff>0</xdr:colOff>
      <xdr:row>58</xdr:row>
      <xdr:rowOff>45978</xdr:rowOff>
    </xdr:to>
    <xdr:cxnSp macro="">
      <xdr:nvCxnSpPr>
        <xdr:cNvPr id="354" name="直線コネクタ 353"/>
        <xdr:cNvCxnSpPr/>
      </xdr:nvCxnSpPr>
      <xdr:spPr>
        <a:xfrm flipV="1">
          <a:off x="9639300" y="9961354"/>
          <a:ext cx="838200" cy="2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144482</xdr:rowOff>
    </xdr:from>
    <xdr:ext cx="534377" cy="259045"/>
    <xdr:sp macro="" textlink="">
      <xdr:nvSpPr>
        <xdr:cNvPr id="355" name="普通建設事業費平均値テキスト"/>
        <xdr:cNvSpPr txBox="1"/>
      </xdr:nvSpPr>
      <xdr:spPr>
        <a:xfrm>
          <a:off x="10528300" y="974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45978</xdr:rowOff>
    </xdr:from>
    <xdr:to>
      <xdr:col>50</xdr:col>
      <xdr:colOff>114300</xdr:colOff>
      <xdr:row>58</xdr:row>
      <xdr:rowOff>81738</xdr:rowOff>
    </xdr:to>
    <xdr:cxnSp macro="">
      <xdr:nvCxnSpPr>
        <xdr:cNvPr id="357" name="直線コネクタ 356"/>
        <xdr:cNvCxnSpPr/>
      </xdr:nvCxnSpPr>
      <xdr:spPr>
        <a:xfrm flipV="1">
          <a:off x="8750300" y="9990078"/>
          <a:ext cx="889000" cy="3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81738</xdr:rowOff>
    </xdr:from>
    <xdr:to>
      <xdr:col>45</xdr:col>
      <xdr:colOff>177800</xdr:colOff>
      <xdr:row>58</xdr:row>
      <xdr:rowOff>107604</xdr:rowOff>
    </xdr:to>
    <xdr:cxnSp macro="">
      <xdr:nvCxnSpPr>
        <xdr:cNvPr id="360" name="直線コネクタ 359"/>
        <xdr:cNvCxnSpPr/>
      </xdr:nvCxnSpPr>
      <xdr:spPr>
        <a:xfrm flipV="1">
          <a:off x="7861300" y="10025838"/>
          <a:ext cx="889000" cy="2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106435</xdr:rowOff>
    </xdr:from>
    <xdr:ext cx="534377" cy="259045"/>
    <xdr:sp macro="" textlink="">
      <xdr:nvSpPr>
        <xdr:cNvPr id="362" name="テキスト ボックス 361"/>
        <xdr:cNvSpPr txBox="1"/>
      </xdr:nvSpPr>
      <xdr:spPr>
        <a:xfrm>
          <a:off x="8483111" y="97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101303</xdr:rowOff>
    </xdr:from>
    <xdr:to>
      <xdr:col>41</xdr:col>
      <xdr:colOff>50800</xdr:colOff>
      <xdr:row>58</xdr:row>
      <xdr:rowOff>107604</xdr:rowOff>
    </xdr:to>
    <xdr:cxnSp macro="">
      <xdr:nvCxnSpPr>
        <xdr:cNvPr id="363" name="直線コネクタ 362"/>
        <xdr:cNvCxnSpPr/>
      </xdr:nvCxnSpPr>
      <xdr:spPr>
        <a:xfrm>
          <a:off x="6972300" y="10045403"/>
          <a:ext cx="889000" cy="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83934</xdr:rowOff>
    </xdr:from>
    <xdr:ext cx="534377" cy="259045"/>
    <xdr:sp macro="" textlink="">
      <xdr:nvSpPr>
        <xdr:cNvPr id="365" name="テキスト ボックス 364"/>
        <xdr:cNvSpPr txBox="1"/>
      </xdr:nvSpPr>
      <xdr:spPr>
        <a:xfrm>
          <a:off x="7594111" y="96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137904</xdr:rowOff>
    </xdr:from>
    <xdr:to>
      <xdr:col>55</xdr:col>
      <xdr:colOff>50800</xdr:colOff>
      <xdr:row>58</xdr:row>
      <xdr:rowOff>68054</xdr:rowOff>
    </xdr:to>
    <xdr:sp macro="" textlink="">
      <xdr:nvSpPr>
        <xdr:cNvPr id="373" name="楕円 372"/>
        <xdr:cNvSpPr/>
      </xdr:nvSpPr>
      <xdr:spPr>
        <a:xfrm>
          <a:off x="10426700" y="99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100032</xdr:rowOff>
    </xdr:from>
    <xdr:ext cx="534377" cy="259045"/>
    <xdr:sp macro="" textlink="">
      <xdr:nvSpPr>
        <xdr:cNvPr id="374" name="普通建設事業費該当値テキスト"/>
        <xdr:cNvSpPr txBox="1"/>
      </xdr:nvSpPr>
      <xdr:spPr>
        <a:xfrm>
          <a:off x="10528300" y="987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166628</xdr:rowOff>
    </xdr:from>
    <xdr:to>
      <xdr:col>50</xdr:col>
      <xdr:colOff>165100</xdr:colOff>
      <xdr:row>58</xdr:row>
      <xdr:rowOff>96778</xdr:rowOff>
    </xdr:to>
    <xdr:sp macro="" textlink="">
      <xdr:nvSpPr>
        <xdr:cNvPr id="375" name="楕円 374"/>
        <xdr:cNvSpPr/>
      </xdr:nvSpPr>
      <xdr:spPr>
        <a:xfrm>
          <a:off x="9588500" y="99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87905</xdr:rowOff>
    </xdr:from>
    <xdr:ext cx="534377" cy="259045"/>
    <xdr:sp macro="" textlink="">
      <xdr:nvSpPr>
        <xdr:cNvPr id="376" name="テキスト ボックス 375"/>
        <xdr:cNvSpPr txBox="1"/>
      </xdr:nvSpPr>
      <xdr:spPr>
        <a:xfrm>
          <a:off x="9372111" y="1003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30938</xdr:rowOff>
    </xdr:from>
    <xdr:to>
      <xdr:col>46</xdr:col>
      <xdr:colOff>38100</xdr:colOff>
      <xdr:row>58</xdr:row>
      <xdr:rowOff>132538</xdr:rowOff>
    </xdr:to>
    <xdr:sp macro="" textlink="">
      <xdr:nvSpPr>
        <xdr:cNvPr id="377" name="楕円 376"/>
        <xdr:cNvSpPr/>
      </xdr:nvSpPr>
      <xdr:spPr>
        <a:xfrm>
          <a:off x="8699500" y="99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123665</xdr:rowOff>
    </xdr:from>
    <xdr:ext cx="534377" cy="259045"/>
    <xdr:sp macro="" textlink="">
      <xdr:nvSpPr>
        <xdr:cNvPr id="378" name="テキスト ボックス 377"/>
        <xdr:cNvSpPr txBox="1"/>
      </xdr:nvSpPr>
      <xdr:spPr>
        <a:xfrm>
          <a:off x="8483111" y="100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56804</xdr:rowOff>
    </xdr:from>
    <xdr:to>
      <xdr:col>41</xdr:col>
      <xdr:colOff>101600</xdr:colOff>
      <xdr:row>58</xdr:row>
      <xdr:rowOff>158404</xdr:rowOff>
    </xdr:to>
    <xdr:sp macro="" textlink="">
      <xdr:nvSpPr>
        <xdr:cNvPr id="379" name="楕円 378"/>
        <xdr:cNvSpPr/>
      </xdr:nvSpPr>
      <xdr:spPr>
        <a:xfrm>
          <a:off x="7810500" y="1000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149531</xdr:rowOff>
    </xdr:from>
    <xdr:ext cx="534377" cy="259045"/>
    <xdr:sp macro="" textlink="">
      <xdr:nvSpPr>
        <xdr:cNvPr id="380" name="テキスト ボックス 379"/>
        <xdr:cNvSpPr txBox="1"/>
      </xdr:nvSpPr>
      <xdr:spPr>
        <a:xfrm>
          <a:off x="7594111" y="1009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50503</xdr:rowOff>
    </xdr:from>
    <xdr:to>
      <xdr:col>36</xdr:col>
      <xdr:colOff>165100</xdr:colOff>
      <xdr:row>58</xdr:row>
      <xdr:rowOff>152103</xdr:rowOff>
    </xdr:to>
    <xdr:sp macro="" textlink="">
      <xdr:nvSpPr>
        <xdr:cNvPr id="381" name="楕円 380"/>
        <xdr:cNvSpPr/>
      </xdr:nvSpPr>
      <xdr:spPr>
        <a:xfrm>
          <a:off x="6921500" y="99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143230</xdr:rowOff>
    </xdr:from>
    <xdr:ext cx="534377" cy="259045"/>
    <xdr:sp macro="" textlink="">
      <xdr:nvSpPr>
        <xdr:cNvPr id="382" name="テキスト ボックス 381"/>
        <xdr:cNvSpPr txBox="1"/>
      </xdr:nvSpPr>
      <xdr:spPr>
        <a:xfrm>
          <a:off x="6705111" y="1008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104825</xdr:rowOff>
    </xdr:from>
    <xdr:to>
      <xdr:col>55</xdr:col>
      <xdr:colOff>0</xdr:colOff>
      <xdr:row>78</xdr:row>
      <xdr:rowOff>5077</xdr:rowOff>
    </xdr:to>
    <xdr:cxnSp macro="">
      <xdr:nvCxnSpPr>
        <xdr:cNvPr id="409" name="直線コネクタ 408"/>
        <xdr:cNvCxnSpPr/>
      </xdr:nvCxnSpPr>
      <xdr:spPr>
        <a:xfrm flipV="1">
          <a:off x="9639300" y="13306475"/>
          <a:ext cx="838200" cy="7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166664</xdr:rowOff>
    </xdr:from>
    <xdr:ext cx="534377" cy="259045"/>
    <xdr:sp macro="" textlink="">
      <xdr:nvSpPr>
        <xdr:cNvPr id="410" name="普通建設事業費 （ うち新規整備　）平均値テキスト"/>
        <xdr:cNvSpPr txBox="1"/>
      </xdr:nvSpPr>
      <xdr:spPr>
        <a:xfrm>
          <a:off x="10528300" y="1336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5077</xdr:rowOff>
    </xdr:from>
    <xdr:to>
      <xdr:col>50</xdr:col>
      <xdr:colOff>114300</xdr:colOff>
      <xdr:row>78</xdr:row>
      <xdr:rowOff>7235</xdr:rowOff>
    </xdr:to>
    <xdr:cxnSp macro="">
      <xdr:nvCxnSpPr>
        <xdr:cNvPr id="412" name="直線コネクタ 411"/>
        <xdr:cNvCxnSpPr/>
      </xdr:nvCxnSpPr>
      <xdr:spPr>
        <a:xfrm flipV="1">
          <a:off x="8750300" y="13378177"/>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70824</xdr:rowOff>
    </xdr:from>
    <xdr:ext cx="534377" cy="259045"/>
    <xdr:sp macro="" textlink="">
      <xdr:nvSpPr>
        <xdr:cNvPr id="414" name="テキスト ボックス 413"/>
        <xdr:cNvSpPr txBox="1"/>
      </xdr:nvSpPr>
      <xdr:spPr>
        <a:xfrm>
          <a:off x="9372111" y="1344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7235</xdr:rowOff>
    </xdr:from>
    <xdr:to>
      <xdr:col>45</xdr:col>
      <xdr:colOff>177800</xdr:colOff>
      <xdr:row>78</xdr:row>
      <xdr:rowOff>59502</xdr:rowOff>
    </xdr:to>
    <xdr:cxnSp macro="">
      <xdr:nvCxnSpPr>
        <xdr:cNvPr id="415" name="直線コネクタ 414"/>
        <xdr:cNvCxnSpPr/>
      </xdr:nvCxnSpPr>
      <xdr:spPr>
        <a:xfrm flipV="1">
          <a:off x="7861300" y="13380335"/>
          <a:ext cx="889000" cy="5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123060</xdr:rowOff>
    </xdr:from>
    <xdr:ext cx="534377" cy="259045"/>
    <xdr:sp macro="" textlink="">
      <xdr:nvSpPr>
        <xdr:cNvPr id="417" name="テキスト ボックス 416"/>
        <xdr:cNvSpPr txBox="1"/>
      </xdr:nvSpPr>
      <xdr:spPr>
        <a:xfrm>
          <a:off x="8483111" y="134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59502</xdr:rowOff>
    </xdr:from>
    <xdr:to>
      <xdr:col>41</xdr:col>
      <xdr:colOff>50800</xdr:colOff>
      <xdr:row>78</xdr:row>
      <xdr:rowOff>110430</xdr:rowOff>
    </xdr:to>
    <xdr:cxnSp macro="">
      <xdr:nvCxnSpPr>
        <xdr:cNvPr id="418" name="直線コネクタ 417"/>
        <xdr:cNvCxnSpPr/>
      </xdr:nvCxnSpPr>
      <xdr:spPr>
        <a:xfrm flipV="1">
          <a:off x="6972300" y="13432602"/>
          <a:ext cx="889000" cy="5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134847</xdr:rowOff>
    </xdr:from>
    <xdr:ext cx="534377" cy="259045"/>
    <xdr:sp macro="" textlink="">
      <xdr:nvSpPr>
        <xdr:cNvPr id="420" name="テキスト ボックス 419"/>
        <xdr:cNvSpPr txBox="1"/>
      </xdr:nvSpPr>
      <xdr:spPr>
        <a:xfrm>
          <a:off x="7594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54025</xdr:rowOff>
    </xdr:from>
    <xdr:to>
      <xdr:col>55</xdr:col>
      <xdr:colOff>50800</xdr:colOff>
      <xdr:row>77</xdr:row>
      <xdr:rowOff>155625</xdr:rowOff>
    </xdr:to>
    <xdr:sp macro="" textlink="">
      <xdr:nvSpPr>
        <xdr:cNvPr id="428" name="楕円 427"/>
        <xdr:cNvSpPr/>
      </xdr:nvSpPr>
      <xdr:spPr>
        <a:xfrm>
          <a:off x="10426700" y="132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76902</xdr:rowOff>
    </xdr:from>
    <xdr:ext cx="534377" cy="259045"/>
    <xdr:sp macro="" textlink="">
      <xdr:nvSpPr>
        <xdr:cNvPr id="429" name="普通建設事業費 （ うち新規整備　）該当値テキスト"/>
        <xdr:cNvSpPr txBox="1"/>
      </xdr:nvSpPr>
      <xdr:spPr>
        <a:xfrm>
          <a:off x="10528300" y="131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125727</xdr:rowOff>
    </xdr:from>
    <xdr:to>
      <xdr:col>50</xdr:col>
      <xdr:colOff>165100</xdr:colOff>
      <xdr:row>78</xdr:row>
      <xdr:rowOff>55877</xdr:rowOff>
    </xdr:to>
    <xdr:sp macro="" textlink="">
      <xdr:nvSpPr>
        <xdr:cNvPr id="430" name="楕円 429"/>
        <xdr:cNvSpPr/>
      </xdr:nvSpPr>
      <xdr:spPr>
        <a:xfrm>
          <a:off x="9588500" y="1332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72404</xdr:rowOff>
    </xdr:from>
    <xdr:ext cx="534377" cy="259045"/>
    <xdr:sp macro="" textlink="">
      <xdr:nvSpPr>
        <xdr:cNvPr id="431" name="テキスト ボックス 430"/>
        <xdr:cNvSpPr txBox="1"/>
      </xdr:nvSpPr>
      <xdr:spPr>
        <a:xfrm>
          <a:off x="9372111" y="1310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127885</xdr:rowOff>
    </xdr:from>
    <xdr:to>
      <xdr:col>46</xdr:col>
      <xdr:colOff>38100</xdr:colOff>
      <xdr:row>78</xdr:row>
      <xdr:rowOff>58035</xdr:rowOff>
    </xdr:to>
    <xdr:sp macro="" textlink="">
      <xdr:nvSpPr>
        <xdr:cNvPr id="432" name="楕円 431"/>
        <xdr:cNvSpPr/>
      </xdr:nvSpPr>
      <xdr:spPr>
        <a:xfrm>
          <a:off x="8699500" y="133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74562</xdr:rowOff>
    </xdr:from>
    <xdr:ext cx="534377" cy="259045"/>
    <xdr:sp macro="" textlink="">
      <xdr:nvSpPr>
        <xdr:cNvPr id="433" name="テキスト ボックス 432"/>
        <xdr:cNvSpPr txBox="1"/>
      </xdr:nvSpPr>
      <xdr:spPr>
        <a:xfrm>
          <a:off x="8483111" y="1310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8702</xdr:rowOff>
    </xdr:from>
    <xdr:to>
      <xdr:col>41</xdr:col>
      <xdr:colOff>101600</xdr:colOff>
      <xdr:row>78</xdr:row>
      <xdr:rowOff>110302</xdr:rowOff>
    </xdr:to>
    <xdr:sp macro="" textlink="">
      <xdr:nvSpPr>
        <xdr:cNvPr id="434" name="楕円 433"/>
        <xdr:cNvSpPr/>
      </xdr:nvSpPr>
      <xdr:spPr>
        <a:xfrm>
          <a:off x="7810500" y="133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126829</xdr:rowOff>
    </xdr:from>
    <xdr:ext cx="534377" cy="259045"/>
    <xdr:sp macro="" textlink="">
      <xdr:nvSpPr>
        <xdr:cNvPr id="435" name="テキスト ボックス 434"/>
        <xdr:cNvSpPr txBox="1"/>
      </xdr:nvSpPr>
      <xdr:spPr>
        <a:xfrm>
          <a:off x="7594111" y="131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59630</xdr:rowOff>
    </xdr:from>
    <xdr:to>
      <xdr:col>36</xdr:col>
      <xdr:colOff>165100</xdr:colOff>
      <xdr:row>78</xdr:row>
      <xdr:rowOff>161230</xdr:rowOff>
    </xdr:to>
    <xdr:sp macro="" textlink="">
      <xdr:nvSpPr>
        <xdr:cNvPr id="436" name="楕円 435"/>
        <xdr:cNvSpPr/>
      </xdr:nvSpPr>
      <xdr:spPr>
        <a:xfrm>
          <a:off x="6921500" y="1343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152357</xdr:rowOff>
    </xdr:from>
    <xdr:ext cx="469744" cy="259045"/>
    <xdr:sp macro="" textlink="">
      <xdr:nvSpPr>
        <xdr:cNvPr id="437" name="テキスト ボックス 436"/>
        <xdr:cNvSpPr txBox="1"/>
      </xdr:nvSpPr>
      <xdr:spPr>
        <a:xfrm>
          <a:off x="6737428" y="1352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73227</xdr:rowOff>
    </xdr:from>
    <xdr:to>
      <xdr:col>55</xdr:col>
      <xdr:colOff>0</xdr:colOff>
      <xdr:row>99</xdr:row>
      <xdr:rowOff>20779</xdr:rowOff>
    </xdr:to>
    <xdr:cxnSp macro="">
      <xdr:nvCxnSpPr>
        <xdr:cNvPr id="468" name="直線コネクタ 467"/>
        <xdr:cNvCxnSpPr/>
      </xdr:nvCxnSpPr>
      <xdr:spPr>
        <a:xfrm>
          <a:off x="9639300" y="16875327"/>
          <a:ext cx="838200" cy="1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69307</xdr:rowOff>
    </xdr:from>
    <xdr:ext cx="534377" cy="259045"/>
    <xdr:sp macro="" textlink="">
      <xdr:nvSpPr>
        <xdr:cNvPr id="469" name="普通建設事業費 （ うち更新整備　）平均値テキスト"/>
        <xdr:cNvSpPr txBox="1"/>
      </xdr:nvSpPr>
      <xdr:spPr>
        <a:xfrm>
          <a:off x="10528300" y="1635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73227</xdr:rowOff>
    </xdr:from>
    <xdr:to>
      <xdr:col>50</xdr:col>
      <xdr:colOff>114300</xdr:colOff>
      <xdr:row>99</xdr:row>
      <xdr:rowOff>36356</xdr:rowOff>
    </xdr:to>
    <xdr:cxnSp macro="">
      <xdr:nvCxnSpPr>
        <xdr:cNvPr id="471" name="直線コネクタ 470"/>
        <xdr:cNvCxnSpPr/>
      </xdr:nvCxnSpPr>
      <xdr:spPr>
        <a:xfrm flipV="1">
          <a:off x="8750300" y="16875327"/>
          <a:ext cx="889000" cy="13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61165</xdr:rowOff>
    </xdr:from>
    <xdr:ext cx="534377" cy="259045"/>
    <xdr:sp macro="" textlink="">
      <xdr:nvSpPr>
        <xdr:cNvPr id="473" name="テキスト ボックス 472"/>
        <xdr:cNvSpPr txBox="1"/>
      </xdr:nvSpPr>
      <xdr:spPr>
        <a:xfrm>
          <a:off x="9372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28077</xdr:rowOff>
    </xdr:from>
    <xdr:to>
      <xdr:col>45</xdr:col>
      <xdr:colOff>177800</xdr:colOff>
      <xdr:row>99</xdr:row>
      <xdr:rowOff>36356</xdr:rowOff>
    </xdr:to>
    <xdr:cxnSp macro="">
      <xdr:nvCxnSpPr>
        <xdr:cNvPr id="474" name="直線コネクタ 473"/>
        <xdr:cNvCxnSpPr/>
      </xdr:nvCxnSpPr>
      <xdr:spPr>
        <a:xfrm>
          <a:off x="7861300" y="17001627"/>
          <a:ext cx="889000" cy="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138889</xdr:rowOff>
    </xdr:from>
    <xdr:ext cx="534377" cy="259045"/>
    <xdr:sp macro="" textlink="">
      <xdr:nvSpPr>
        <xdr:cNvPr id="476" name="テキスト ボックス 475"/>
        <xdr:cNvSpPr txBox="1"/>
      </xdr:nvSpPr>
      <xdr:spPr>
        <a:xfrm>
          <a:off x="8483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28077</xdr:rowOff>
    </xdr:from>
    <xdr:to>
      <xdr:col>41</xdr:col>
      <xdr:colOff>50800</xdr:colOff>
      <xdr:row>99</xdr:row>
      <xdr:rowOff>28142</xdr:rowOff>
    </xdr:to>
    <xdr:cxnSp macro="">
      <xdr:nvCxnSpPr>
        <xdr:cNvPr id="477" name="直線コネクタ 476"/>
        <xdr:cNvCxnSpPr/>
      </xdr:nvCxnSpPr>
      <xdr:spPr>
        <a:xfrm flipV="1">
          <a:off x="6972300" y="1700162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79" name="テキスト ボックス 478"/>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82342</xdr:rowOff>
    </xdr:from>
    <xdr:ext cx="534377" cy="259045"/>
    <xdr:sp macro="" textlink="">
      <xdr:nvSpPr>
        <xdr:cNvPr id="481" name="テキスト ボックス 480"/>
        <xdr:cNvSpPr txBox="1"/>
      </xdr:nvSpPr>
      <xdr:spPr>
        <a:xfrm>
          <a:off x="6705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141429</xdr:rowOff>
    </xdr:from>
    <xdr:to>
      <xdr:col>55</xdr:col>
      <xdr:colOff>50800</xdr:colOff>
      <xdr:row>99</xdr:row>
      <xdr:rowOff>71579</xdr:rowOff>
    </xdr:to>
    <xdr:sp macro="" textlink="">
      <xdr:nvSpPr>
        <xdr:cNvPr id="487" name="楕円 486"/>
        <xdr:cNvSpPr/>
      </xdr:nvSpPr>
      <xdr:spPr>
        <a:xfrm>
          <a:off x="10426700" y="169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56356</xdr:rowOff>
    </xdr:from>
    <xdr:ext cx="469744" cy="259045"/>
    <xdr:sp macro="" textlink="">
      <xdr:nvSpPr>
        <xdr:cNvPr id="488" name="普通建設事業費 （ うち更新整備　）該当値テキスト"/>
        <xdr:cNvSpPr txBox="1"/>
      </xdr:nvSpPr>
      <xdr:spPr>
        <a:xfrm>
          <a:off x="10528300" y="1685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22427</xdr:rowOff>
    </xdr:from>
    <xdr:to>
      <xdr:col>50</xdr:col>
      <xdr:colOff>165100</xdr:colOff>
      <xdr:row>98</xdr:row>
      <xdr:rowOff>124027</xdr:rowOff>
    </xdr:to>
    <xdr:sp macro="" textlink="">
      <xdr:nvSpPr>
        <xdr:cNvPr id="489" name="楕円 488"/>
        <xdr:cNvSpPr/>
      </xdr:nvSpPr>
      <xdr:spPr>
        <a:xfrm>
          <a:off x="9588500" y="168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115154</xdr:rowOff>
    </xdr:from>
    <xdr:ext cx="534377" cy="259045"/>
    <xdr:sp macro="" textlink="">
      <xdr:nvSpPr>
        <xdr:cNvPr id="490" name="テキスト ボックス 489"/>
        <xdr:cNvSpPr txBox="1"/>
      </xdr:nvSpPr>
      <xdr:spPr>
        <a:xfrm>
          <a:off x="9372111" y="1691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157006</xdr:rowOff>
    </xdr:from>
    <xdr:to>
      <xdr:col>46</xdr:col>
      <xdr:colOff>38100</xdr:colOff>
      <xdr:row>99</xdr:row>
      <xdr:rowOff>87156</xdr:rowOff>
    </xdr:to>
    <xdr:sp macro="" textlink="">
      <xdr:nvSpPr>
        <xdr:cNvPr id="491" name="楕円 490"/>
        <xdr:cNvSpPr/>
      </xdr:nvSpPr>
      <xdr:spPr>
        <a:xfrm>
          <a:off x="8699500" y="1695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78283</xdr:rowOff>
    </xdr:from>
    <xdr:ext cx="469744" cy="259045"/>
    <xdr:sp macro="" textlink="">
      <xdr:nvSpPr>
        <xdr:cNvPr id="492" name="テキスト ボックス 491"/>
        <xdr:cNvSpPr txBox="1"/>
      </xdr:nvSpPr>
      <xdr:spPr>
        <a:xfrm>
          <a:off x="8515428" y="1705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148727</xdr:rowOff>
    </xdr:from>
    <xdr:to>
      <xdr:col>41</xdr:col>
      <xdr:colOff>101600</xdr:colOff>
      <xdr:row>99</xdr:row>
      <xdr:rowOff>78877</xdr:rowOff>
    </xdr:to>
    <xdr:sp macro="" textlink="">
      <xdr:nvSpPr>
        <xdr:cNvPr id="493" name="楕円 492"/>
        <xdr:cNvSpPr/>
      </xdr:nvSpPr>
      <xdr:spPr>
        <a:xfrm>
          <a:off x="7810500" y="169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70004</xdr:rowOff>
    </xdr:from>
    <xdr:ext cx="469744" cy="259045"/>
    <xdr:sp macro="" textlink="">
      <xdr:nvSpPr>
        <xdr:cNvPr id="494" name="テキスト ボックス 493"/>
        <xdr:cNvSpPr txBox="1"/>
      </xdr:nvSpPr>
      <xdr:spPr>
        <a:xfrm>
          <a:off x="7626428" y="1704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148792</xdr:rowOff>
    </xdr:from>
    <xdr:to>
      <xdr:col>36</xdr:col>
      <xdr:colOff>165100</xdr:colOff>
      <xdr:row>99</xdr:row>
      <xdr:rowOff>78942</xdr:rowOff>
    </xdr:to>
    <xdr:sp macro="" textlink="">
      <xdr:nvSpPr>
        <xdr:cNvPr id="495" name="楕円 494"/>
        <xdr:cNvSpPr/>
      </xdr:nvSpPr>
      <xdr:spPr>
        <a:xfrm>
          <a:off x="6921500" y="1695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70069</xdr:rowOff>
    </xdr:from>
    <xdr:ext cx="469744" cy="259045"/>
    <xdr:sp macro="" textlink="">
      <xdr:nvSpPr>
        <xdr:cNvPr id="496" name="テキスト ボックス 495"/>
        <xdr:cNvSpPr txBox="1"/>
      </xdr:nvSpPr>
      <xdr:spPr>
        <a:xfrm>
          <a:off x="6737428" y="1704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32144</xdr:rowOff>
    </xdr:from>
    <xdr:to>
      <xdr:col>85</xdr:col>
      <xdr:colOff>127000</xdr:colOff>
      <xdr:row>39</xdr:row>
      <xdr:rowOff>35103</xdr:rowOff>
    </xdr:to>
    <xdr:cxnSp macro="">
      <xdr:nvCxnSpPr>
        <xdr:cNvPr id="525" name="直線コネクタ 524"/>
        <xdr:cNvCxnSpPr/>
      </xdr:nvCxnSpPr>
      <xdr:spPr>
        <a:xfrm>
          <a:off x="15481300" y="6718694"/>
          <a:ext cx="838200" cy="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32144</xdr:rowOff>
    </xdr:from>
    <xdr:to>
      <xdr:col>81</xdr:col>
      <xdr:colOff>50800</xdr:colOff>
      <xdr:row>39</xdr:row>
      <xdr:rowOff>44323</xdr:rowOff>
    </xdr:to>
    <xdr:cxnSp macro="">
      <xdr:nvCxnSpPr>
        <xdr:cNvPr id="528" name="直線コネクタ 527"/>
        <xdr:cNvCxnSpPr/>
      </xdr:nvCxnSpPr>
      <xdr:spPr>
        <a:xfrm flipV="1">
          <a:off x="14592300" y="6718694"/>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43612</xdr:rowOff>
    </xdr:from>
    <xdr:to>
      <xdr:col>76</xdr:col>
      <xdr:colOff>114300</xdr:colOff>
      <xdr:row>39</xdr:row>
      <xdr:rowOff>44323</xdr:rowOff>
    </xdr:to>
    <xdr:cxnSp macro="">
      <xdr:nvCxnSpPr>
        <xdr:cNvPr id="531" name="直線コネクタ 530"/>
        <xdr:cNvCxnSpPr/>
      </xdr:nvCxnSpPr>
      <xdr:spPr>
        <a:xfrm>
          <a:off x="13703300" y="6730162"/>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43612</xdr:rowOff>
    </xdr:from>
    <xdr:to>
      <xdr:col>71</xdr:col>
      <xdr:colOff>177800</xdr:colOff>
      <xdr:row>39</xdr:row>
      <xdr:rowOff>44450</xdr:rowOff>
    </xdr:to>
    <xdr:cxnSp macro="">
      <xdr:nvCxnSpPr>
        <xdr:cNvPr id="534" name="直線コネクタ 533"/>
        <xdr:cNvCxnSpPr/>
      </xdr:nvCxnSpPr>
      <xdr:spPr>
        <a:xfrm flipV="1">
          <a:off x="12814300" y="673016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155753</xdr:rowOff>
    </xdr:from>
    <xdr:to>
      <xdr:col>85</xdr:col>
      <xdr:colOff>177800</xdr:colOff>
      <xdr:row>39</xdr:row>
      <xdr:rowOff>85903</xdr:rowOff>
    </xdr:to>
    <xdr:sp macro="" textlink="">
      <xdr:nvSpPr>
        <xdr:cNvPr id="544" name="楕円 543"/>
        <xdr:cNvSpPr/>
      </xdr:nvSpPr>
      <xdr:spPr>
        <a:xfrm>
          <a:off x="16268700" y="66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121112</xdr:rowOff>
    </xdr:from>
    <xdr:ext cx="378565" cy="259045"/>
    <xdr:sp macro="" textlink="">
      <xdr:nvSpPr>
        <xdr:cNvPr id="545" name="災害復旧事業費該当値テキスト"/>
        <xdr:cNvSpPr txBox="1"/>
      </xdr:nvSpPr>
      <xdr:spPr>
        <a:xfrm>
          <a:off x="16370300" y="6636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152794</xdr:rowOff>
    </xdr:from>
    <xdr:to>
      <xdr:col>81</xdr:col>
      <xdr:colOff>101600</xdr:colOff>
      <xdr:row>39</xdr:row>
      <xdr:rowOff>82944</xdr:rowOff>
    </xdr:to>
    <xdr:sp macro="" textlink="">
      <xdr:nvSpPr>
        <xdr:cNvPr id="546" name="楕円 545"/>
        <xdr:cNvSpPr/>
      </xdr:nvSpPr>
      <xdr:spPr>
        <a:xfrm>
          <a:off x="15430500" y="66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74071</xdr:rowOff>
    </xdr:from>
    <xdr:ext cx="378565" cy="259045"/>
    <xdr:sp macro="" textlink="">
      <xdr:nvSpPr>
        <xdr:cNvPr id="547" name="テキスト ボックス 546"/>
        <xdr:cNvSpPr txBox="1"/>
      </xdr:nvSpPr>
      <xdr:spPr>
        <a:xfrm>
          <a:off x="15292017" y="676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164973</xdr:rowOff>
    </xdr:from>
    <xdr:to>
      <xdr:col>76</xdr:col>
      <xdr:colOff>165100</xdr:colOff>
      <xdr:row>39</xdr:row>
      <xdr:rowOff>95123</xdr:rowOff>
    </xdr:to>
    <xdr:sp macro="" textlink="">
      <xdr:nvSpPr>
        <xdr:cNvPr id="548" name="楕円 547"/>
        <xdr:cNvSpPr/>
      </xdr:nvSpPr>
      <xdr:spPr>
        <a:xfrm>
          <a:off x="14541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86250</xdr:rowOff>
    </xdr:from>
    <xdr:ext cx="313932" cy="259045"/>
    <xdr:sp macro="" textlink="">
      <xdr:nvSpPr>
        <xdr:cNvPr id="549" name="テキスト ボックス 548"/>
        <xdr:cNvSpPr txBox="1"/>
      </xdr:nvSpPr>
      <xdr:spPr>
        <a:xfrm>
          <a:off x="14435333" y="6772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164262</xdr:rowOff>
    </xdr:from>
    <xdr:to>
      <xdr:col>72</xdr:col>
      <xdr:colOff>38100</xdr:colOff>
      <xdr:row>39</xdr:row>
      <xdr:rowOff>94412</xdr:rowOff>
    </xdr:to>
    <xdr:sp macro="" textlink="">
      <xdr:nvSpPr>
        <xdr:cNvPr id="550" name="楕円 549"/>
        <xdr:cNvSpPr/>
      </xdr:nvSpPr>
      <xdr:spPr>
        <a:xfrm>
          <a:off x="13652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85539</xdr:rowOff>
    </xdr:from>
    <xdr:ext cx="313932" cy="259045"/>
    <xdr:sp macro="" textlink="">
      <xdr:nvSpPr>
        <xdr:cNvPr id="551" name="テキスト ボックス 550"/>
        <xdr:cNvSpPr txBox="1"/>
      </xdr:nvSpPr>
      <xdr:spPr>
        <a:xfrm>
          <a:off x="13546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91946</xdr:rowOff>
    </xdr:from>
    <xdr:to>
      <xdr:col>85</xdr:col>
      <xdr:colOff>127000</xdr:colOff>
      <xdr:row>72</xdr:row>
      <xdr:rowOff>116977</xdr:rowOff>
    </xdr:to>
    <xdr:cxnSp macro="">
      <xdr:nvCxnSpPr>
        <xdr:cNvPr id="629" name="直線コネクタ 628"/>
        <xdr:cNvCxnSpPr/>
      </xdr:nvCxnSpPr>
      <xdr:spPr>
        <a:xfrm>
          <a:off x="15481300" y="12436346"/>
          <a:ext cx="8382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92290</xdr:rowOff>
    </xdr:from>
    <xdr:ext cx="534377" cy="259045"/>
    <xdr:sp macro="" textlink="">
      <xdr:nvSpPr>
        <xdr:cNvPr id="630" name="公債費平均値テキスト"/>
        <xdr:cNvSpPr txBox="1"/>
      </xdr:nvSpPr>
      <xdr:spPr>
        <a:xfrm>
          <a:off x="16370300" y="126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91946</xdr:rowOff>
    </xdr:from>
    <xdr:to>
      <xdr:col>81</xdr:col>
      <xdr:colOff>50800</xdr:colOff>
      <xdr:row>72</xdr:row>
      <xdr:rowOff>153759</xdr:rowOff>
    </xdr:to>
    <xdr:cxnSp macro="">
      <xdr:nvCxnSpPr>
        <xdr:cNvPr id="632" name="直線コネクタ 631"/>
        <xdr:cNvCxnSpPr/>
      </xdr:nvCxnSpPr>
      <xdr:spPr>
        <a:xfrm flipV="1">
          <a:off x="14592300" y="12436346"/>
          <a:ext cx="8890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48559</xdr:rowOff>
    </xdr:from>
    <xdr:ext cx="534377" cy="259045"/>
    <xdr:sp macro="" textlink="">
      <xdr:nvSpPr>
        <xdr:cNvPr id="634" name="テキスト ボックス 633"/>
        <xdr:cNvSpPr txBox="1"/>
      </xdr:nvSpPr>
      <xdr:spPr>
        <a:xfrm>
          <a:off x="15214111" y="1273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153759</xdr:rowOff>
    </xdr:from>
    <xdr:to>
      <xdr:col>76</xdr:col>
      <xdr:colOff>114300</xdr:colOff>
      <xdr:row>73</xdr:row>
      <xdr:rowOff>3752</xdr:rowOff>
    </xdr:to>
    <xdr:cxnSp macro="">
      <xdr:nvCxnSpPr>
        <xdr:cNvPr id="635" name="直線コネクタ 634"/>
        <xdr:cNvCxnSpPr/>
      </xdr:nvCxnSpPr>
      <xdr:spPr>
        <a:xfrm flipV="1">
          <a:off x="13703300" y="12498159"/>
          <a:ext cx="8890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72539</xdr:rowOff>
    </xdr:from>
    <xdr:ext cx="534377" cy="259045"/>
    <xdr:sp macro="" textlink="">
      <xdr:nvSpPr>
        <xdr:cNvPr id="637" name="テキスト ボックス 636"/>
        <xdr:cNvSpPr txBox="1"/>
      </xdr:nvSpPr>
      <xdr:spPr>
        <a:xfrm>
          <a:off x="14325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3752</xdr:rowOff>
    </xdr:from>
    <xdr:to>
      <xdr:col>71</xdr:col>
      <xdr:colOff>177800</xdr:colOff>
      <xdr:row>73</xdr:row>
      <xdr:rowOff>62090</xdr:rowOff>
    </xdr:to>
    <xdr:cxnSp macro="">
      <xdr:nvCxnSpPr>
        <xdr:cNvPr id="638" name="直線コネクタ 637"/>
        <xdr:cNvCxnSpPr/>
      </xdr:nvCxnSpPr>
      <xdr:spPr>
        <a:xfrm flipV="1">
          <a:off x="12814300" y="12519602"/>
          <a:ext cx="889000" cy="5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56880</xdr:rowOff>
    </xdr:from>
    <xdr:ext cx="534377" cy="259045"/>
    <xdr:sp macro="" textlink="">
      <xdr:nvSpPr>
        <xdr:cNvPr id="640" name="テキスト ボックス 639"/>
        <xdr:cNvSpPr txBox="1"/>
      </xdr:nvSpPr>
      <xdr:spPr>
        <a:xfrm>
          <a:off x="13436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33700</xdr:rowOff>
    </xdr:from>
    <xdr:ext cx="534377" cy="259045"/>
    <xdr:sp macro="" textlink="">
      <xdr:nvSpPr>
        <xdr:cNvPr id="642" name="テキスト ボックス 641"/>
        <xdr:cNvSpPr txBox="1"/>
      </xdr:nvSpPr>
      <xdr:spPr>
        <a:xfrm>
          <a:off x="12547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66177</xdr:rowOff>
    </xdr:from>
    <xdr:to>
      <xdr:col>85</xdr:col>
      <xdr:colOff>177800</xdr:colOff>
      <xdr:row>72</xdr:row>
      <xdr:rowOff>167777</xdr:rowOff>
    </xdr:to>
    <xdr:sp macro="" textlink="">
      <xdr:nvSpPr>
        <xdr:cNvPr id="648" name="楕円 647"/>
        <xdr:cNvSpPr/>
      </xdr:nvSpPr>
      <xdr:spPr>
        <a:xfrm>
          <a:off x="16268700" y="1241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89054</xdr:rowOff>
    </xdr:from>
    <xdr:ext cx="534377" cy="259045"/>
    <xdr:sp macro="" textlink="">
      <xdr:nvSpPr>
        <xdr:cNvPr id="649" name="公債費該当値テキスト"/>
        <xdr:cNvSpPr txBox="1"/>
      </xdr:nvSpPr>
      <xdr:spPr>
        <a:xfrm>
          <a:off x="16370300" y="122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41146</xdr:rowOff>
    </xdr:from>
    <xdr:to>
      <xdr:col>81</xdr:col>
      <xdr:colOff>101600</xdr:colOff>
      <xdr:row>72</xdr:row>
      <xdr:rowOff>142746</xdr:rowOff>
    </xdr:to>
    <xdr:sp macro="" textlink="">
      <xdr:nvSpPr>
        <xdr:cNvPr id="650" name="楕円 649"/>
        <xdr:cNvSpPr/>
      </xdr:nvSpPr>
      <xdr:spPr>
        <a:xfrm>
          <a:off x="15430500" y="123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159273</xdr:rowOff>
    </xdr:from>
    <xdr:ext cx="534377" cy="259045"/>
    <xdr:sp macro="" textlink="">
      <xdr:nvSpPr>
        <xdr:cNvPr id="651" name="テキスト ボックス 650"/>
        <xdr:cNvSpPr txBox="1"/>
      </xdr:nvSpPr>
      <xdr:spPr>
        <a:xfrm>
          <a:off x="15214111" y="121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102959</xdr:rowOff>
    </xdr:from>
    <xdr:to>
      <xdr:col>76</xdr:col>
      <xdr:colOff>165100</xdr:colOff>
      <xdr:row>73</xdr:row>
      <xdr:rowOff>33109</xdr:rowOff>
    </xdr:to>
    <xdr:sp macro="" textlink="">
      <xdr:nvSpPr>
        <xdr:cNvPr id="652" name="楕円 651"/>
        <xdr:cNvSpPr/>
      </xdr:nvSpPr>
      <xdr:spPr>
        <a:xfrm>
          <a:off x="14541500" y="124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49636</xdr:rowOff>
    </xdr:from>
    <xdr:ext cx="534377" cy="259045"/>
    <xdr:sp macro="" textlink="">
      <xdr:nvSpPr>
        <xdr:cNvPr id="653" name="テキスト ボックス 652"/>
        <xdr:cNvSpPr txBox="1"/>
      </xdr:nvSpPr>
      <xdr:spPr>
        <a:xfrm>
          <a:off x="14325111" y="1222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124402</xdr:rowOff>
    </xdr:from>
    <xdr:to>
      <xdr:col>72</xdr:col>
      <xdr:colOff>38100</xdr:colOff>
      <xdr:row>73</xdr:row>
      <xdr:rowOff>54552</xdr:rowOff>
    </xdr:to>
    <xdr:sp macro="" textlink="">
      <xdr:nvSpPr>
        <xdr:cNvPr id="654" name="楕円 653"/>
        <xdr:cNvSpPr/>
      </xdr:nvSpPr>
      <xdr:spPr>
        <a:xfrm>
          <a:off x="13652500" y="1246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71079</xdr:rowOff>
    </xdr:from>
    <xdr:ext cx="534377" cy="259045"/>
    <xdr:sp macro="" textlink="">
      <xdr:nvSpPr>
        <xdr:cNvPr id="655" name="テキスト ボックス 654"/>
        <xdr:cNvSpPr txBox="1"/>
      </xdr:nvSpPr>
      <xdr:spPr>
        <a:xfrm>
          <a:off x="13436111" y="1224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11290</xdr:rowOff>
    </xdr:from>
    <xdr:to>
      <xdr:col>67</xdr:col>
      <xdr:colOff>101600</xdr:colOff>
      <xdr:row>73</xdr:row>
      <xdr:rowOff>112890</xdr:rowOff>
    </xdr:to>
    <xdr:sp macro="" textlink="">
      <xdr:nvSpPr>
        <xdr:cNvPr id="656" name="楕円 655"/>
        <xdr:cNvSpPr/>
      </xdr:nvSpPr>
      <xdr:spPr>
        <a:xfrm>
          <a:off x="12763500" y="125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129417</xdr:rowOff>
    </xdr:from>
    <xdr:ext cx="534377" cy="259045"/>
    <xdr:sp macro="" textlink="">
      <xdr:nvSpPr>
        <xdr:cNvPr id="657" name="テキスト ボックス 656"/>
        <xdr:cNvSpPr txBox="1"/>
      </xdr:nvSpPr>
      <xdr:spPr>
        <a:xfrm>
          <a:off x="12547111" y="1230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123013</xdr:rowOff>
    </xdr:from>
    <xdr:to>
      <xdr:col>85</xdr:col>
      <xdr:colOff>127000</xdr:colOff>
      <xdr:row>97</xdr:row>
      <xdr:rowOff>69109</xdr:rowOff>
    </xdr:to>
    <xdr:cxnSp macro="">
      <xdr:nvCxnSpPr>
        <xdr:cNvPr id="684" name="直線コネクタ 683"/>
        <xdr:cNvCxnSpPr/>
      </xdr:nvCxnSpPr>
      <xdr:spPr>
        <a:xfrm flipV="1">
          <a:off x="15481300" y="16410763"/>
          <a:ext cx="838200" cy="28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112385</xdr:rowOff>
    </xdr:from>
    <xdr:ext cx="534377" cy="259045"/>
    <xdr:sp macro="" textlink="">
      <xdr:nvSpPr>
        <xdr:cNvPr id="685" name="積立金平均値テキスト"/>
        <xdr:cNvSpPr txBox="1"/>
      </xdr:nvSpPr>
      <xdr:spPr>
        <a:xfrm>
          <a:off x="16370300" y="1657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133437</xdr:rowOff>
    </xdr:from>
    <xdr:to>
      <xdr:col>81</xdr:col>
      <xdr:colOff>50800</xdr:colOff>
      <xdr:row>97</xdr:row>
      <xdr:rowOff>69109</xdr:rowOff>
    </xdr:to>
    <xdr:cxnSp macro="">
      <xdr:nvCxnSpPr>
        <xdr:cNvPr id="687" name="直線コネクタ 686"/>
        <xdr:cNvCxnSpPr/>
      </xdr:nvCxnSpPr>
      <xdr:spPr>
        <a:xfrm>
          <a:off x="14592300" y="16592637"/>
          <a:ext cx="889000" cy="10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114508</xdr:rowOff>
    </xdr:from>
    <xdr:to>
      <xdr:col>76</xdr:col>
      <xdr:colOff>114300</xdr:colOff>
      <xdr:row>96</xdr:row>
      <xdr:rowOff>133437</xdr:rowOff>
    </xdr:to>
    <xdr:cxnSp macro="">
      <xdr:nvCxnSpPr>
        <xdr:cNvPr id="690" name="直線コネクタ 689"/>
        <xdr:cNvCxnSpPr/>
      </xdr:nvCxnSpPr>
      <xdr:spPr>
        <a:xfrm>
          <a:off x="13703300" y="16573708"/>
          <a:ext cx="8890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112385</xdr:rowOff>
    </xdr:from>
    <xdr:ext cx="534377" cy="259045"/>
    <xdr:sp macro="" textlink="">
      <xdr:nvSpPr>
        <xdr:cNvPr id="692" name="テキスト ボックス 691"/>
        <xdr:cNvSpPr txBox="1"/>
      </xdr:nvSpPr>
      <xdr:spPr>
        <a:xfrm>
          <a:off x="14325111" y="167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114508</xdr:rowOff>
    </xdr:from>
    <xdr:to>
      <xdr:col>71</xdr:col>
      <xdr:colOff>177800</xdr:colOff>
      <xdr:row>97</xdr:row>
      <xdr:rowOff>20828</xdr:rowOff>
    </xdr:to>
    <xdr:cxnSp macro="">
      <xdr:nvCxnSpPr>
        <xdr:cNvPr id="693" name="直線コネクタ 692"/>
        <xdr:cNvCxnSpPr/>
      </xdr:nvCxnSpPr>
      <xdr:spPr>
        <a:xfrm flipV="1">
          <a:off x="12814300" y="16573708"/>
          <a:ext cx="889000" cy="7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83946</xdr:rowOff>
    </xdr:from>
    <xdr:ext cx="534377" cy="259045"/>
    <xdr:sp macro="" textlink="">
      <xdr:nvSpPr>
        <xdr:cNvPr id="695" name="テキスト ボックス 694"/>
        <xdr:cNvSpPr txBox="1"/>
      </xdr:nvSpPr>
      <xdr:spPr>
        <a:xfrm>
          <a:off x="13436111" y="167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72213</xdr:rowOff>
    </xdr:from>
    <xdr:to>
      <xdr:col>85</xdr:col>
      <xdr:colOff>177800</xdr:colOff>
      <xdr:row>96</xdr:row>
      <xdr:rowOff>2363</xdr:rowOff>
    </xdr:to>
    <xdr:sp macro="" textlink="">
      <xdr:nvSpPr>
        <xdr:cNvPr id="703" name="楕円 702"/>
        <xdr:cNvSpPr/>
      </xdr:nvSpPr>
      <xdr:spPr>
        <a:xfrm>
          <a:off x="16268700" y="163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95090</xdr:rowOff>
    </xdr:from>
    <xdr:ext cx="534377" cy="259045"/>
    <xdr:sp macro="" textlink="">
      <xdr:nvSpPr>
        <xdr:cNvPr id="704" name="積立金該当値テキスト"/>
        <xdr:cNvSpPr txBox="1"/>
      </xdr:nvSpPr>
      <xdr:spPr>
        <a:xfrm>
          <a:off x="16370300" y="1621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18309</xdr:rowOff>
    </xdr:from>
    <xdr:to>
      <xdr:col>81</xdr:col>
      <xdr:colOff>101600</xdr:colOff>
      <xdr:row>97</xdr:row>
      <xdr:rowOff>119909</xdr:rowOff>
    </xdr:to>
    <xdr:sp macro="" textlink="">
      <xdr:nvSpPr>
        <xdr:cNvPr id="705" name="楕円 704"/>
        <xdr:cNvSpPr/>
      </xdr:nvSpPr>
      <xdr:spPr>
        <a:xfrm>
          <a:off x="15430500" y="166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111036</xdr:rowOff>
    </xdr:from>
    <xdr:ext cx="534377" cy="259045"/>
    <xdr:sp macro="" textlink="">
      <xdr:nvSpPr>
        <xdr:cNvPr id="706" name="テキスト ボックス 705"/>
        <xdr:cNvSpPr txBox="1"/>
      </xdr:nvSpPr>
      <xdr:spPr>
        <a:xfrm>
          <a:off x="15214111" y="1674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82637</xdr:rowOff>
    </xdr:from>
    <xdr:to>
      <xdr:col>76</xdr:col>
      <xdr:colOff>165100</xdr:colOff>
      <xdr:row>97</xdr:row>
      <xdr:rowOff>12787</xdr:rowOff>
    </xdr:to>
    <xdr:sp macro="" textlink="">
      <xdr:nvSpPr>
        <xdr:cNvPr id="707" name="楕円 706"/>
        <xdr:cNvSpPr/>
      </xdr:nvSpPr>
      <xdr:spPr>
        <a:xfrm>
          <a:off x="14541500" y="1654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29314</xdr:rowOff>
    </xdr:from>
    <xdr:ext cx="534377" cy="259045"/>
    <xdr:sp macro="" textlink="">
      <xdr:nvSpPr>
        <xdr:cNvPr id="708" name="テキスト ボックス 707"/>
        <xdr:cNvSpPr txBox="1"/>
      </xdr:nvSpPr>
      <xdr:spPr>
        <a:xfrm>
          <a:off x="14325111" y="1631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63708</xdr:rowOff>
    </xdr:from>
    <xdr:to>
      <xdr:col>72</xdr:col>
      <xdr:colOff>38100</xdr:colOff>
      <xdr:row>96</xdr:row>
      <xdr:rowOff>165308</xdr:rowOff>
    </xdr:to>
    <xdr:sp macro="" textlink="">
      <xdr:nvSpPr>
        <xdr:cNvPr id="709" name="楕円 708"/>
        <xdr:cNvSpPr/>
      </xdr:nvSpPr>
      <xdr:spPr>
        <a:xfrm>
          <a:off x="13652500" y="1652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10385</xdr:rowOff>
    </xdr:from>
    <xdr:ext cx="534377" cy="259045"/>
    <xdr:sp macro="" textlink="">
      <xdr:nvSpPr>
        <xdr:cNvPr id="710" name="テキスト ボックス 709"/>
        <xdr:cNvSpPr txBox="1"/>
      </xdr:nvSpPr>
      <xdr:spPr>
        <a:xfrm>
          <a:off x="13436111" y="1629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141478</xdr:rowOff>
    </xdr:from>
    <xdr:to>
      <xdr:col>67</xdr:col>
      <xdr:colOff>101600</xdr:colOff>
      <xdr:row>97</xdr:row>
      <xdr:rowOff>71628</xdr:rowOff>
    </xdr:to>
    <xdr:sp macro="" textlink="">
      <xdr:nvSpPr>
        <xdr:cNvPr id="711" name="楕円 710"/>
        <xdr:cNvSpPr/>
      </xdr:nvSpPr>
      <xdr:spPr>
        <a:xfrm>
          <a:off x="12763500" y="166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62755</xdr:rowOff>
    </xdr:from>
    <xdr:ext cx="534377" cy="259045"/>
    <xdr:sp macro="" textlink="">
      <xdr:nvSpPr>
        <xdr:cNvPr id="712" name="テキスト ボックス 711"/>
        <xdr:cNvSpPr txBox="1"/>
      </xdr:nvSpPr>
      <xdr:spPr>
        <a:xfrm>
          <a:off x="12547111" y="1669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8" name="テキスト ボックス 72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89008</xdr:rowOff>
    </xdr:from>
    <xdr:to>
      <xdr:col>116</xdr:col>
      <xdr:colOff>62864</xdr:colOff>
      <xdr:row>38</xdr:row>
      <xdr:rowOff>25400</xdr:rowOff>
    </xdr:to>
    <xdr:cxnSp macro="">
      <xdr:nvCxnSpPr>
        <xdr:cNvPr id="732" name="直線コネクタ 731"/>
        <xdr:cNvCxnSpPr/>
      </xdr:nvCxnSpPr>
      <xdr:spPr>
        <a:xfrm flipV="1">
          <a:off x="22159595" y="5746858"/>
          <a:ext cx="1269" cy="793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35685</xdr:rowOff>
    </xdr:from>
    <xdr:ext cx="534377" cy="259045"/>
    <xdr:sp macro="" textlink="">
      <xdr:nvSpPr>
        <xdr:cNvPr id="735" name="投資及び出資金最大値テキスト"/>
        <xdr:cNvSpPr txBox="1"/>
      </xdr:nvSpPr>
      <xdr:spPr>
        <a:xfrm>
          <a:off x="22212300" y="552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89008</xdr:rowOff>
    </xdr:from>
    <xdr:to>
      <xdr:col>116</xdr:col>
      <xdr:colOff>152400</xdr:colOff>
      <xdr:row>33</xdr:row>
      <xdr:rowOff>89008</xdr:rowOff>
    </xdr:to>
    <xdr:cxnSp macro="">
      <xdr:nvCxnSpPr>
        <xdr:cNvPr id="736" name="直線コネクタ 735"/>
        <xdr:cNvCxnSpPr/>
      </xdr:nvCxnSpPr>
      <xdr:spPr>
        <a:xfrm>
          <a:off x="22072600" y="5746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20109</xdr:rowOff>
    </xdr:from>
    <xdr:ext cx="469744" cy="259045"/>
    <xdr:sp macro="" textlink="">
      <xdr:nvSpPr>
        <xdr:cNvPr id="738" name="投資及び出資金平均値テキスト"/>
        <xdr:cNvSpPr txBox="1"/>
      </xdr:nvSpPr>
      <xdr:spPr>
        <a:xfrm>
          <a:off x="22212300" y="6192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168682</xdr:rowOff>
    </xdr:from>
    <xdr:to>
      <xdr:col>116</xdr:col>
      <xdr:colOff>114300</xdr:colOff>
      <xdr:row>37</xdr:row>
      <xdr:rowOff>98832</xdr:rowOff>
    </xdr:to>
    <xdr:sp macro="" textlink="">
      <xdr:nvSpPr>
        <xdr:cNvPr id="739" name="フローチャート: 判断 738"/>
        <xdr:cNvSpPr/>
      </xdr:nvSpPr>
      <xdr:spPr>
        <a:xfrm>
          <a:off x="22110700" y="634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61976</xdr:rowOff>
    </xdr:from>
    <xdr:to>
      <xdr:col>111</xdr:col>
      <xdr:colOff>177800</xdr:colOff>
      <xdr:row>38</xdr:row>
      <xdr:rowOff>25400</xdr:rowOff>
    </xdr:to>
    <xdr:cxnSp macro="">
      <xdr:nvCxnSpPr>
        <xdr:cNvPr id="740" name="直線コネクタ 739"/>
        <xdr:cNvCxnSpPr/>
      </xdr:nvCxnSpPr>
      <xdr:spPr>
        <a:xfrm>
          <a:off x="20434300" y="6405626"/>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10776</xdr:rowOff>
    </xdr:from>
    <xdr:to>
      <xdr:col>112</xdr:col>
      <xdr:colOff>38100</xdr:colOff>
      <xdr:row>37</xdr:row>
      <xdr:rowOff>112376</xdr:rowOff>
    </xdr:to>
    <xdr:sp macro="" textlink="">
      <xdr:nvSpPr>
        <xdr:cNvPr id="741" name="フローチャート: 判断 740"/>
        <xdr:cNvSpPr/>
      </xdr:nvSpPr>
      <xdr:spPr>
        <a:xfrm>
          <a:off x="21272500" y="635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128903</xdr:rowOff>
    </xdr:from>
    <xdr:ext cx="469744" cy="259045"/>
    <xdr:sp macro="" textlink="">
      <xdr:nvSpPr>
        <xdr:cNvPr id="742" name="テキスト ボックス 741"/>
        <xdr:cNvSpPr txBox="1"/>
      </xdr:nvSpPr>
      <xdr:spPr>
        <a:xfrm>
          <a:off x="21088428" y="612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28429</xdr:rowOff>
    </xdr:from>
    <xdr:to>
      <xdr:col>107</xdr:col>
      <xdr:colOff>50800</xdr:colOff>
      <xdr:row>37</xdr:row>
      <xdr:rowOff>61976</xdr:rowOff>
    </xdr:to>
    <xdr:cxnSp macro="">
      <xdr:nvCxnSpPr>
        <xdr:cNvPr id="743" name="直線コネクタ 742"/>
        <xdr:cNvCxnSpPr/>
      </xdr:nvCxnSpPr>
      <xdr:spPr>
        <a:xfrm>
          <a:off x="19545300" y="5343379"/>
          <a:ext cx="889000" cy="106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26092</xdr:rowOff>
    </xdr:from>
    <xdr:to>
      <xdr:col>107</xdr:col>
      <xdr:colOff>101600</xdr:colOff>
      <xdr:row>37</xdr:row>
      <xdr:rowOff>127692</xdr:rowOff>
    </xdr:to>
    <xdr:sp macro="" textlink="">
      <xdr:nvSpPr>
        <xdr:cNvPr id="744" name="フローチャート: 判断 743"/>
        <xdr:cNvSpPr/>
      </xdr:nvSpPr>
      <xdr:spPr>
        <a:xfrm>
          <a:off x="20383500" y="63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118819</xdr:rowOff>
    </xdr:from>
    <xdr:ext cx="469744" cy="259045"/>
    <xdr:sp macro="" textlink="">
      <xdr:nvSpPr>
        <xdr:cNvPr id="745" name="テキスト ボックス 744"/>
        <xdr:cNvSpPr txBox="1"/>
      </xdr:nvSpPr>
      <xdr:spPr>
        <a:xfrm>
          <a:off x="20199428" y="646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28429</xdr:rowOff>
    </xdr:from>
    <xdr:to>
      <xdr:col>102</xdr:col>
      <xdr:colOff>114300</xdr:colOff>
      <xdr:row>36</xdr:row>
      <xdr:rowOff>119869</xdr:rowOff>
    </xdr:to>
    <xdr:cxnSp macro="">
      <xdr:nvCxnSpPr>
        <xdr:cNvPr id="746" name="直線コネクタ 745"/>
        <xdr:cNvCxnSpPr/>
      </xdr:nvCxnSpPr>
      <xdr:spPr>
        <a:xfrm flipV="1">
          <a:off x="18656300" y="5343379"/>
          <a:ext cx="889000" cy="94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2603</xdr:rowOff>
    </xdr:from>
    <xdr:to>
      <xdr:col>102</xdr:col>
      <xdr:colOff>165100</xdr:colOff>
      <xdr:row>37</xdr:row>
      <xdr:rowOff>104203</xdr:rowOff>
    </xdr:to>
    <xdr:sp macro="" textlink="">
      <xdr:nvSpPr>
        <xdr:cNvPr id="747" name="フローチャート: 判断 746"/>
        <xdr:cNvSpPr/>
      </xdr:nvSpPr>
      <xdr:spPr>
        <a:xfrm>
          <a:off x="194945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95330</xdr:rowOff>
    </xdr:from>
    <xdr:ext cx="469744" cy="259045"/>
    <xdr:sp macro="" textlink="">
      <xdr:nvSpPr>
        <xdr:cNvPr id="748" name="テキスト ボックス 747"/>
        <xdr:cNvSpPr txBox="1"/>
      </xdr:nvSpPr>
      <xdr:spPr>
        <a:xfrm>
          <a:off x="19310428" y="643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39408</xdr:rowOff>
    </xdr:from>
    <xdr:to>
      <xdr:col>98</xdr:col>
      <xdr:colOff>38100</xdr:colOff>
      <xdr:row>37</xdr:row>
      <xdr:rowOff>141008</xdr:rowOff>
    </xdr:to>
    <xdr:sp macro="" textlink="">
      <xdr:nvSpPr>
        <xdr:cNvPr id="749" name="フローチャート: 判断 748"/>
        <xdr:cNvSpPr/>
      </xdr:nvSpPr>
      <xdr:spPr>
        <a:xfrm>
          <a:off x="18605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132135</xdr:rowOff>
    </xdr:from>
    <xdr:ext cx="469744" cy="259045"/>
    <xdr:sp macro="" textlink="">
      <xdr:nvSpPr>
        <xdr:cNvPr id="750" name="テキスト ボックス 749"/>
        <xdr:cNvSpPr txBox="1"/>
      </xdr:nvSpPr>
      <xdr:spPr>
        <a:xfrm>
          <a:off x="18421428" y="647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6" name="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7"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8" name="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9" name="テキスト ボックス 758"/>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11176</xdr:rowOff>
    </xdr:from>
    <xdr:to>
      <xdr:col>107</xdr:col>
      <xdr:colOff>101600</xdr:colOff>
      <xdr:row>37</xdr:row>
      <xdr:rowOff>112776</xdr:rowOff>
    </xdr:to>
    <xdr:sp macro="" textlink="">
      <xdr:nvSpPr>
        <xdr:cNvPr id="760" name="楕円 759"/>
        <xdr:cNvSpPr/>
      </xdr:nvSpPr>
      <xdr:spPr>
        <a:xfrm>
          <a:off x="20383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129303</xdr:rowOff>
    </xdr:from>
    <xdr:ext cx="469744" cy="259045"/>
    <xdr:sp macro="" textlink="">
      <xdr:nvSpPr>
        <xdr:cNvPr id="761" name="テキスト ボックス 760"/>
        <xdr:cNvSpPr txBox="1"/>
      </xdr:nvSpPr>
      <xdr:spPr>
        <a:xfrm>
          <a:off x="20199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149079</xdr:rowOff>
    </xdr:from>
    <xdr:to>
      <xdr:col>102</xdr:col>
      <xdr:colOff>165100</xdr:colOff>
      <xdr:row>31</xdr:row>
      <xdr:rowOff>79229</xdr:rowOff>
    </xdr:to>
    <xdr:sp macro="" textlink="">
      <xdr:nvSpPr>
        <xdr:cNvPr id="762" name="楕円 761"/>
        <xdr:cNvSpPr/>
      </xdr:nvSpPr>
      <xdr:spPr>
        <a:xfrm>
          <a:off x="19494500" y="52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95756</xdr:rowOff>
    </xdr:from>
    <xdr:ext cx="534377" cy="259045"/>
    <xdr:sp macro="" textlink="">
      <xdr:nvSpPr>
        <xdr:cNvPr id="763" name="テキスト ボックス 762"/>
        <xdr:cNvSpPr txBox="1"/>
      </xdr:nvSpPr>
      <xdr:spPr>
        <a:xfrm>
          <a:off x="19278111" y="506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69069</xdr:rowOff>
    </xdr:from>
    <xdr:to>
      <xdr:col>98</xdr:col>
      <xdr:colOff>38100</xdr:colOff>
      <xdr:row>36</xdr:row>
      <xdr:rowOff>170669</xdr:rowOff>
    </xdr:to>
    <xdr:sp macro="" textlink="">
      <xdr:nvSpPr>
        <xdr:cNvPr id="764" name="楕円 763"/>
        <xdr:cNvSpPr/>
      </xdr:nvSpPr>
      <xdr:spPr>
        <a:xfrm>
          <a:off x="18605500" y="624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15746</xdr:rowOff>
    </xdr:from>
    <xdr:ext cx="469744" cy="259045"/>
    <xdr:sp macro="" textlink="">
      <xdr:nvSpPr>
        <xdr:cNvPr id="765" name="テキスト ボックス 764"/>
        <xdr:cNvSpPr txBox="1"/>
      </xdr:nvSpPr>
      <xdr:spPr>
        <a:xfrm>
          <a:off x="18421428" y="601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162217</xdr:rowOff>
    </xdr:from>
    <xdr:to>
      <xdr:col>116</xdr:col>
      <xdr:colOff>62864</xdr:colOff>
      <xdr:row>59</xdr:row>
      <xdr:rowOff>44450</xdr:rowOff>
    </xdr:to>
    <xdr:cxnSp macro="">
      <xdr:nvCxnSpPr>
        <xdr:cNvPr id="789" name="直線コネクタ 788"/>
        <xdr:cNvCxnSpPr/>
      </xdr:nvCxnSpPr>
      <xdr:spPr>
        <a:xfrm flipV="1">
          <a:off x="22159595" y="9763417"/>
          <a:ext cx="1269" cy="39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108894</xdr:rowOff>
    </xdr:from>
    <xdr:ext cx="534377" cy="259045"/>
    <xdr:sp macro="" textlink="">
      <xdr:nvSpPr>
        <xdr:cNvPr id="792" name="貸付金最大値テキスト"/>
        <xdr:cNvSpPr txBox="1"/>
      </xdr:nvSpPr>
      <xdr:spPr>
        <a:xfrm>
          <a:off x="22212300" y="953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162217</xdr:rowOff>
    </xdr:from>
    <xdr:to>
      <xdr:col>116</xdr:col>
      <xdr:colOff>152400</xdr:colOff>
      <xdr:row>56</xdr:row>
      <xdr:rowOff>162217</xdr:rowOff>
    </xdr:to>
    <xdr:cxnSp macro="">
      <xdr:nvCxnSpPr>
        <xdr:cNvPr id="793" name="直線コネクタ 792"/>
        <xdr:cNvCxnSpPr/>
      </xdr:nvCxnSpPr>
      <xdr:spPr>
        <a:xfrm>
          <a:off x="22072600" y="976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46603</xdr:rowOff>
    </xdr:from>
    <xdr:to>
      <xdr:col>116</xdr:col>
      <xdr:colOff>63500</xdr:colOff>
      <xdr:row>58</xdr:row>
      <xdr:rowOff>155397</xdr:rowOff>
    </xdr:to>
    <xdr:cxnSp macro="">
      <xdr:nvCxnSpPr>
        <xdr:cNvPr id="794" name="直線コネクタ 793"/>
        <xdr:cNvCxnSpPr/>
      </xdr:nvCxnSpPr>
      <xdr:spPr>
        <a:xfrm flipV="1">
          <a:off x="21323300" y="9990703"/>
          <a:ext cx="838200" cy="10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48201</xdr:rowOff>
    </xdr:from>
    <xdr:ext cx="469744" cy="259045"/>
    <xdr:sp macro="" textlink="">
      <xdr:nvSpPr>
        <xdr:cNvPr id="795" name="貸付金平均値テキスト"/>
        <xdr:cNvSpPr txBox="1"/>
      </xdr:nvSpPr>
      <xdr:spPr>
        <a:xfrm>
          <a:off x="22212300" y="9992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69774</xdr:rowOff>
    </xdr:from>
    <xdr:to>
      <xdr:col>116</xdr:col>
      <xdr:colOff>114300</xdr:colOff>
      <xdr:row>58</xdr:row>
      <xdr:rowOff>171374</xdr:rowOff>
    </xdr:to>
    <xdr:sp macro="" textlink="">
      <xdr:nvSpPr>
        <xdr:cNvPr id="796" name="フローチャート: 判断 795"/>
        <xdr:cNvSpPr/>
      </xdr:nvSpPr>
      <xdr:spPr>
        <a:xfrm>
          <a:off x="22110700" y="1001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58033</xdr:rowOff>
    </xdr:from>
    <xdr:to>
      <xdr:col>111</xdr:col>
      <xdr:colOff>177800</xdr:colOff>
      <xdr:row>58</xdr:row>
      <xdr:rowOff>155397</xdr:rowOff>
    </xdr:to>
    <xdr:cxnSp macro="">
      <xdr:nvCxnSpPr>
        <xdr:cNvPr id="797" name="直線コネクタ 796"/>
        <xdr:cNvCxnSpPr/>
      </xdr:nvCxnSpPr>
      <xdr:spPr>
        <a:xfrm>
          <a:off x="20434300" y="10002133"/>
          <a:ext cx="889000" cy="9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75184</xdr:rowOff>
    </xdr:from>
    <xdr:to>
      <xdr:col>112</xdr:col>
      <xdr:colOff>38100</xdr:colOff>
      <xdr:row>59</xdr:row>
      <xdr:rowOff>5334</xdr:rowOff>
    </xdr:to>
    <xdr:sp macro="" textlink="">
      <xdr:nvSpPr>
        <xdr:cNvPr id="798" name="フローチャート: 判断 797"/>
        <xdr:cNvSpPr/>
      </xdr:nvSpPr>
      <xdr:spPr>
        <a:xfrm>
          <a:off x="21272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21861</xdr:rowOff>
    </xdr:from>
    <xdr:ext cx="469744" cy="259045"/>
    <xdr:sp macro="" textlink="">
      <xdr:nvSpPr>
        <xdr:cNvPr id="799" name="テキスト ボックス 798"/>
        <xdr:cNvSpPr txBox="1"/>
      </xdr:nvSpPr>
      <xdr:spPr>
        <a:xfrm>
          <a:off x="21088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137795</xdr:rowOff>
    </xdr:from>
    <xdr:to>
      <xdr:col>107</xdr:col>
      <xdr:colOff>50800</xdr:colOff>
      <xdr:row>58</xdr:row>
      <xdr:rowOff>58033</xdr:rowOff>
    </xdr:to>
    <xdr:cxnSp macro="">
      <xdr:nvCxnSpPr>
        <xdr:cNvPr id="800" name="直線コネクタ 799"/>
        <xdr:cNvCxnSpPr/>
      </xdr:nvCxnSpPr>
      <xdr:spPr>
        <a:xfrm>
          <a:off x="19545300" y="8881745"/>
          <a:ext cx="889000" cy="112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59296</xdr:rowOff>
    </xdr:from>
    <xdr:to>
      <xdr:col>107</xdr:col>
      <xdr:colOff>101600</xdr:colOff>
      <xdr:row>58</xdr:row>
      <xdr:rowOff>160896</xdr:rowOff>
    </xdr:to>
    <xdr:sp macro="" textlink="">
      <xdr:nvSpPr>
        <xdr:cNvPr id="801" name="フローチャート: 判断 800"/>
        <xdr:cNvSpPr/>
      </xdr:nvSpPr>
      <xdr:spPr>
        <a:xfrm>
          <a:off x="20383500" y="1000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152023</xdr:rowOff>
    </xdr:from>
    <xdr:ext cx="469744" cy="259045"/>
    <xdr:sp macro="" textlink="">
      <xdr:nvSpPr>
        <xdr:cNvPr id="802" name="テキスト ボックス 801"/>
        <xdr:cNvSpPr txBox="1"/>
      </xdr:nvSpPr>
      <xdr:spPr>
        <a:xfrm>
          <a:off x="20199428" y="100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137795</xdr:rowOff>
    </xdr:from>
    <xdr:to>
      <xdr:col>102</xdr:col>
      <xdr:colOff>114300</xdr:colOff>
      <xdr:row>57</xdr:row>
      <xdr:rowOff>117640</xdr:rowOff>
    </xdr:to>
    <xdr:cxnSp macro="">
      <xdr:nvCxnSpPr>
        <xdr:cNvPr id="803" name="直線コネクタ 802"/>
        <xdr:cNvCxnSpPr/>
      </xdr:nvCxnSpPr>
      <xdr:spPr>
        <a:xfrm flipV="1">
          <a:off x="18656300" y="8881745"/>
          <a:ext cx="889000" cy="100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15386</xdr:rowOff>
    </xdr:from>
    <xdr:to>
      <xdr:col>102</xdr:col>
      <xdr:colOff>165100</xdr:colOff>
      <xdr:row>58</xdr:row>
      <xdr:rowOff>116986</xdr:rowOff>
    </xdr:to>
    <xdr:sp macro="" textlink="">
      <xdr:nvSpPr>
        <xdr:cNvPr id="804" name="フローチャート: 判断 803"/>
        <xdr:cNvSpPr/>
      </xdr:nvSpPr>
      <xdr:spPr>
        <a:xfrm>
          <a:off x="194945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108113</xdr:rowOff>
    </xdr:from>
    <xdr:ext cx="469744" cy="259045"/>
    <xdr:sp macro="" textlink="">
      <xdr:nvSpPr>
        <xdr:cNvPr id="805" name="テキスト ボックス 804"/>
        <xdr:cNvSpPr txBox="1"/>
      </xdr:nvSpPr>
      <xdr:spPr>
        <a:xfrm>
          <a:off x="19310428" y="1005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54858</xdr:rowOff>
    </xdr:from>
    <xdr:to>
      <xdr:col>98</xdr:col>
      <xdr:colOff>38100</xdr:colOff>
      <xdr:row>58</xdr:row>
      <xdr:rowOff>156458</xdr:rowOff>
    </xdr:to>
    <xdr:sp macro="" textlink="">
      <xdr:nvSpPr>
        <xdr:cNvPr id="806" name="フローチャート: 判断 805"/>
        <xdr:cNvSpPr/>
      </xdr:nvSpPr>
      <xdr:spPr>
        <a:xfrm>
          <a:off x="18605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147585</xdr:rowOff>
    </xdr:from>
    <xdr:ext cx="469744" cy="259045"/>
    <xdr:sp macro="" textlink="">
      <xdr:nvSpPr>
        <xdr:cNvPr id="807" name="テキスト ボックス 806"/>
        <xdr:cNvSpPr txBox="1"/>
      </xdr:nvSpPr>
      <xdr:spPr>
        <a:xfrm>
          <a:off x="18421428" y="1009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167253</xdr:rowOff>
    </xdr:from>
    <xdr:to>
      <xdr:col>116</xdr:col>
      <xdr:colOff>114300</xdr:colOff>
      <xdr:row>58</xdr:row>
      <xdr:rowOff>97403</xdr:rowOff>
    </xdr:to>
    <xdr:sp macro="" textlink="">
      <xdr:nvSpPr>
        <xdr:cNvPr id="813" name="楕円 812"/>
        <xdr:cNvSpPr/>
      </xdr:nvSpPr>
      <xdr:spPr>
        <a:xfrm>
          <a:off x="22110700" y="993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18680</xdr:rowOff>
    </xdr:from>
    <xdr:ext cx="469744" cy="259045"/>
    <xdr:sp macro="" textlink="">
      <xdr:nvSpPr>
        <xdr:cNvPr id="814" name="貸付金該当値テキスト"/>
        <xdr:cNvSpPr txBox="1"/>
      </xdr:nvSpPr>
      <xdr:spPr>
        <a:xfrm>
          <a:off x="22212300" y="979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104597</xdr:rowOff>
    </xdr:from>
    <xdr:to>
      <xdr:col>112</xdr:col>
      <xdr:colOff>38100</xdr:colOff>
      <xdr:row>59</xdr:row>
      <xdr:rowOff>34747</xdr:rowOff>
    </xdr:to>
    <xdr:sp macro="" textlink="">
      <xdr:nvSpPr>
        <xdr:cNvPr id="815" name="楕円 814"/>
        <xdr:cNvSpPr/>
      </xdr:nvSpPr>
      <xdr:spPr>
        <a:xfrm>
          <a:off x="21272500" y="100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25874</xdr:rowOff>
    </xdr:from>
    <xdr:ext cx="469744" cy="259045"/>
    <xdr:sp macro="" textlink="">
      <xdr:nvSpPr>
        <xdr:cNvPr id="816" name="テキスト ボックス 815"/>
        <xdr:cNvSpPr txBox="1"/>
      </xdr:nvSpPr>
      <xdr:spPr>
        <a:xfrm>
          <a:off x="21088428" y="1014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7233</xdr:rowOff>
    </xdr:from>
    <xdr:to>
      <xdr:col>107</xdr:col>
      <xdr:colOff>101600</xdr:colOff>
      <xdr:row>58</xdr:row>
      <xdr:rowOff>108833</xdr:rowOff>
    </xdr:to>
    <xdr:sp macro="" textlink="">
      <xdr:nvSpPr>
        <xdr:cNvPr id="817" name="楕円 816"/>
        <xdr:cNvSpPr/>
      </xdr:nvSpPr>
      <xdr:spPr>
        <a:xfrm>
          <a:off x="20383500" y="995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125360</xdr:rowOff>
    </xdr:from>
    <xdr:ext cx="469744" cy="259045"/>
    <xdr:sp macro="" textlink="">
      <xdr:nvSpPr>
        <xdr:cNvPr id="818" name="テキスト ボックス 817"/>
        <xdr:cNvSpPr txBox="1"/>
      </xdr:nvSpPr>
      <xdr:spPr>
        <a:xfrm>
          <a:off x="20199428" y="972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86995</xdr:rowOff>
    </xdr:from>
    <xdr:to>
      <xdr:col>102</xdr:col>
      <xdr:colOff>165100</xdr:colOff>
      <xdr:row>52</xdr:row>
      <xdr:rowOff>17145</xdr:rowOff>
    </xdr:to>
    <xdr:sp macro="" textlink="">
      <xdr:nvSpPr>
        <xdr:cNvPr id="819" name="楕円 818"/>
        <xdr:cNvSpPr/>
      </xdr:nvSpPr>
      <xdr:spPr>
        <a:xfrm>
          <a:off x="19494500" y="883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33672</xdr:rowOff>
    </xdr:from>
    <xdr:ext cx="534377" cy="259045"/>
    <xdr:sp macro="" textlink="">
      <xdr:nvSpPr>
        <xdr:cNvPr id="820" name="テキスト ボックス 819"/>
        <xdr:cNvSpPr txBox="1"/>
      </xdr:nvSpPr>
      <xdr:spPr>
        <a:xfrm>
          <a:off x="19278111" y="860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66840</xdr:rowOff>
    </xdr:from>
    <xdr:to>
      <xdr:col>98</xdr:col>
      <xdr:colOff>38100</xdr:colOff>
      <xdr:row>57</xdr:row>
      <xdr:rowOff>168440</xdr:rowOff>
    </xdr:to>
    <xdr:sp macro="" textlink="">
      <xdr:nvSpPr>
        <xdr:cNvPr id="821" name="楕円 820"/>
        <xdr:cNvSpPr/>
      </xdr:nvSpPr>
      <xdr:spPr>
        <a:xfrm>
          <a:off x="18605500" y="98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13517</xdr:rowOff>
    </xdr:from>
    <xdr:ext cx="534377" cy="259045"/>
    <xdr:sp macro="" textlink="">
      <xdr:nvSpPr>
        <xdr:cNvPr id="822" name="テキスト ボックス 821"/>
        <xdr:cNvSpPr txBox="1"/>
      </xdr:nvSpPr>
      <xdr:spPr>
        <a:xfrm>
          <a:off x="18389111" y="96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7" name="直線コネクタ 846"/>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48" name="繰出金最小値テキスト"/>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49" name="直線コネクタ 848"/>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0" name="繰出金最大値テキスト"/>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1" name="直線コネクタ 850"/>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25857</xdr:rowOff>
    </xdr:from>
    <xdr:to>
      <xdr:col>116</xdr:col>
      <xdr:colOff>63500</xdr:colOff>
      <xdr:row>75</xdr:row>
      <xdr:rowOff>92151</xdr:rowOff>
    </xdr:to>
    <xdr:cxnSp macro="">
      <xdr:nvCxnSpPr>
        <xdr:cNvPr id="852" name="直線コネクタ 851"/>
        <xdr:cNvCxnSpPr/>
      </xdr:nvCxnSpPr>
      <xdr:spPr>
        <a:xfrm flipV="1">
          <a:off x="21323300" y="12884607"/>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120845</xdr:rowOff>
    </xdr:from>
    <xdr:ext cx="534377" cy="259045"/>
    <xdr:sp macro="" textlink="">
      <xdr:nvSpPr>
        <xdr:cNvPr id="853" name="繰出金平均値テキスト"/>
        <xdr:cNvSpPr txBox="1"/>
      </xdr:nvSpPr>
      <xdr:spPr>
        <a:xfrm>
          <a:off x="22212300" y="12465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4" name="フローチャート: 判断 853"/>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92151</xdr:rowOff>
    </xdr:from>
    <xdr:to>
      <xdr:col>111</xdr:col>
      <xdr:colOff>177800</xdr:colOff>
      <xdr:row>75</xdr:row>
      <xdr:rowOff>115354</xdr:rowOff>
    </xdr:to>
    <xdr:cxnSp macro="">
      <xdr:nvCxnSpPr>
        <xdr:cNvPr id="855" name="直線コネクタ 854"/>
        <xdr:cNvCxnSpPr/>
      </xdr:nvCxnSpPr>
      <xdr:spPr>
        <a:xfrm flipV="1">
          <a:off x="20434300" y="12950901"/>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6" name="フローチャート: 判断 855"/>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57" name="テキスト ボックス 856"/>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115354</xdr:rowOff>
    </xdr:from>
    <xdr:to>
      <xdr:col>107</xdr:col>
      <xdr:colOff>50800</xdr:colOff>
      <xdr:row>75</xdr:row>
      <xdr:rowOff>117945</xdr:rowOff>
    </xdr:to>
    <xdr:cxnSp macro="">
      <xdr:nvCxnSpPr>
        <xdr:cNvPr id="858" name="直線コネクタ 857"/>
        <xdr:cNvCxnSpPr/>
      </xdr:nvCxnSpPr>
      <xdr:spPr>
        <a:xfrm flipV="1">
          <a:off x="19545300" y="12974104"/>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59" name="フローチャート: 判断 858"/>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55046</xdr:rowOff>
    </xdr:from>
    <xdr:ext cx="534377" cy="259045"/>
    <xdr:sp macro="" textlink="">
      <xdr:nvSpPr>
        <xdr:cNvPr id="860" name="テキスト ボックス 859"/>
        <xdr:cNvSpPr txBox="1"/>
      </xdr:nvSpPr>
      <xdr:spPr>
        <a:xfrm>
          <a:off x="20167111" y="122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117945</xdr:rowOff>
    </xdr:from>
    <xdr:to>
      <xdr:col>102</xdr:col>
      <xdr:colOff>114300</xdr:colOff>
      <xdr:row>76</xdr:row>
      <xdr:rowOff>16599</xdr:rowOff>
    </xdr:to>
    <xdr:cxnSp macro="">
      <xdr:nvCxnSpPr>
        <xdr:cNvPr id="861" name="直線コネクタ 860"/>
        <xdr:cNvCxnSpPr/>
      </xdr:nvCxnSpPr>
      <xdr:spPr>
        <a:xfrm flipV="1">
          <a:off x="18656300" y="12976695"/>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2" name="フローチャート: 判断 861"/>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16565</xdr:rowOff>
    </xdr:from>
    <xdr:ext cx="534377" cy="259045"/>
    <xdr:sp macro="" textlink="">
      <xdr:nvSpPr>
        <xdr:cNvPr id="863" name="テキスト ボックス 862"/>
        <xdr:cNvSpPr txBox="1"/>
      </xdr:nvSpPr>
      <xdr:spPr>
        <a:xfrm>
          <a:off x="19278111" y="121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4" name="フローチャート: 判断 863"/>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65" name="テキスト ボックス 864"/>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146507</xdr:rowOff>
    </xdr:from>
    <xdr:to>
      <xdr:col>116</xdr:col>
      <xdr:colOff>114300</xdr:colOff>
      <xdr:row>75</xdr:row>
      <xdr:rowOff>76657</xdr:rowOff>
    </xdr:to>
    <xdr:sp macro="" textlink="">
      <xdr:nvSpPr>
        <xdr:cNvPr id="871" name="楕円 870"/>
        <xdr:cNvSpPr/>
      </xdr:nvSpPr>
      <xdr:spPr>
        <a:xfrm>
          <a:off x="22110700" y="128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124934</xdr:rowOff>
    </xdr:from>
    <xdr:ext cx="534377" cy="259045"/>
    <xdr:sp macro="" textlink="">
      <xdr:nvSpPr>
        <xdr:cNvPr id="872" name="繰出金該当値テキスト"/>
        <xdr:cNvSpPr txBox="1"/>
      </xdr:nvSpPr>
      <xdr:spPr>
        <a:xfrm>
          <a:off x="22212300" y="128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41351</xdr:rowOff>
    </xdr:from>
    <xdr:to>
      <xdr:col>112</xdr:col>
      <xdr:colOff>38100</xdr:colOff>
      <xdr:row>75</xdr:row>
      <xdr:rowOff>142951</xdr:rowOff>
    </xdr:to>
    <xdr:sp macro="" textlink="">
      <xdr:nvSpPr>
        <xdr:cNvPr id="873" name="楕円 872"/>
        <xdr:cNvSpPr/>
      </xdr:nvSpPr>
      <xdr:spPr>
        <a:xfrm>
          <a:off x="21272500" y="1290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134078</xdr:rowOff>
    </xdr:from>
    <xdr:ext cx="534377" cy="259045"/>
    <xdr:sp macro="" textlink="">
      <xdr:nvSpPr>
        <xdr:cNvPr id="874" name="テキスト ボックス 873"/>
        <xdr:cNvSpPr txBox="1"/>
      </xdr:nvSpPr>
      <xdr:spPr>
        <a:xfrm>
          <a:off x="21056111" y="129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64554</xdr:rowOff>
    </xdr:from>
    <xdr:to>
      <xdr:col>107</xdr:col>
      <xdr:colOff>101600</xdr:colOff>
      <xdr:row>75</xdr:row>
      <xdr:rowOff>166154</xdr:rowOff>
    </xdr:to>
    <xdr:sp macro="" textlink="">
      <xdr:nvSpPr>
        <xdr:cNvPr id="875" name="楕円 874"/>
        <xdr:cNvSpPr/>
      </xdr:nvSpPr>
      <xdr:spPr>
        <a:xfrm>
          <a:off x="20383500" y="129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157281</xdr:rowOff>
    </xdr:from>
    <xdr:ext cx="534377" cy="259045"/>
    <xdr:sp macro="" textlink="">
      <xdr:nvSpPr>
        <xdr:cNvPr id="876" name="テキスト ボックス 875"/>
        <xdr:cNvSpPr txBox="1"/>
      </xdr:nvSpPr>
      <xdr:spPr>
        <a:xfrm>
          <a:off x="20167111" y="13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67145</xdr:rowOff>
    </xdr:from>
    <xdr:to>
      <xdr:col>102</xdr:col>
      <xdr:colOff>165100</xdr:colOff>
      <xdr:row>75</xdr:row>
      <xdr:rowOff>168745</xdr:rowOff>
    </xdr:to>
    <xdr:sp macro="" textlink="">
      <xdr:nvSpPr>
        <xdr:cNvPr id="877" name="楕円 876"/>
        <xdr:cNvSpPr/>
      </xdr:nvSpPr>
      <xdr:spPr>
        <a:xfrm>
          <a:off x="19494500" y="129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159872</xdr:rowOff>
    </xdr:from>
    <xdr:ext cx="534377" cy="259045"/>
    <xdr:sp macro="" textlink="">
      <xdr:nvSpPr>
        <xdr:cNvPr id="878" name="テキスト ボックス 877"/>
        <xdr:cNvSpPr txBox="1"/>
      </xdr:nvSpPr>
      <xdr:spPr>
        <a:xfrm>
          <a:off x="19278111" y="1301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137249</xdr:rowOff>
    </xdr:from>
    <xdr:to>
      <xdr:col>98</xdr:col>
      <xdr:colOff>38100</xdr:colOff>
      <xdr:row>76</xdr:row>
      <xdr:rowOff>67399</xdr:rowOff>
    </xdr:to>
    <xdr:sp macro="" textlink="">
      <xdr:nvSpPr>
        <xdr:cNvPr id="879" name="楕円 878"/>
        <xdr:cNvSpPr/>
      </xdr:nvSpPr>
      <xdr:spPr>
        <a:xfrm>
          <a:off x="18605500" y="129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58526</xdr:rowOff>
    </xdr:from>
    <xdr:ext cx="534377" cy="259045"/>
    <xdr:sp macro="" textlink="">
      <xdr:nvSpPr>
        <xdr:cNvPr id="880" name="テキスト ボックス 879"/>
        <xdr:cNvSpPr txBox="1"/>
      </xdr:nvSpPr>
      <xdr:spPr>
        <a:xfrm>
          <a:off x="18389111" y="1308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「補助費等」の住民一人当たりのコストは、特別定額給付金や新型コロナウイルス感染症対策事業が増えたこと等により、令和元年度と比較して大きく増加した。</a:t>
          </a:r>
        </a:p>
        <a:p>
          <a:r>
            <a:rPr kumimoji="1" lang="ja-JP" altLang="en-US" sz="1300">
              <a:latin typeface="ＭＳ Ｐゴシック" panose="020B0600070205080204" pitchFamily="50" charset="-128"/>
              <a:ea typeface="ＭＳ Ｐゴシック" panose="020B0600070205080204" pitchFamily="50" charset="-128"/>
            </a:rPr>
            <a:t>「普通建設事業費」の住民一人当たりのコストは、令和元年度と比較して増加しているが、その主な要因は、桑名駅自由通路と橋上駅舎が供用開始となった桑名駅自由通路整備事業費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また、「積立金」の住民一人当たりのコストは、新型コロナウイルス感染症への対策事業の財源確保のための新型コロナウイルス感染症緊急対策基金の創設や、巣ごもり需要によってふるさと応援寄附金が増えたことによるふるさと応援基金への積立金が増えたことに伴い、大きく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141,291
136,592
136.68
74,512,401
71,861,236
2,175,143
31,049,103
69,292,232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109764</xdr:rowOff>
    </xdr:from>
    <xdr:to>
      <xdr:col>24</xdr:col>
      <xdr:colOff>63500</xdr:colOff>
      <xdr:row>36</xdr:row>
      <xdr:rowOff>55880</xdr:rowOff>
    </xdr:to>
    <xdr:cxnSp macro="">
      <xdr:nvCxnSpPr>
        <xdr:cNvPr id="63" name="直線コネクタ 62"/>
        <xdr:cNvCxnSpPr/>
      </xdr:nvCxnSpPr>
      <xdr:spPr>
        <a:xfrm>
          <a:off x="3797300" y="6110514"/>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104701</xdr:rowOff>
    </xdr:from>
    <xdr:ext cx="469744" cy="259045"/>
    <xdr:sp macro="" textlink="">
      <xdr:nvSpPr>
        <xdr:cNvPr id="64" name="議会費平均値テキスト"/>
        <xdr:cNvSpPr txBox="1"/>
      </xdr:nvSpPr>
      <xdr:spPr>
        <a:xfrm>
          <a:off x="4686300" y="593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109764</xdr:rowOff>
    </xdr:from>
    <xdr:to>
      <xdr:col>19</xdr:col>
      <xdr:colOff>177800</xdr:colOff>
      <xdr:row>36</xdr:row>
      <xdr:rowOff>47172</xdr:rowOff>
    </xdr:to>
    <xdr:cxnSp macro="">
      <xdr:nvCxnSpPr>
        <xdr:cNvPr id="66" name="直線コネクタ 65"/>
        <xdr:cNvCxnSpPr/>
      </xdr:nvCxnSpPr>
      <xdr:spPr>
        <a:xfrm flipV="1">
          <a:off x="2908300" y="61105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8" name="テキスト ボックス 67"/>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43906</xdr:rowOff>
    </xdr:from>
    <xdr:to>
      <xdr:col>15</xdr:col>
      <xdr:colOff>50800</xdr:colOff>
      <xdr:row>36</xdr:row>
      <xdr:rowOff>47172</xdr:rowOff>
    </xdr:to>
    <xdr:cxnSp macro="">
      <xdr:nvCxnSpPr>
        <xdr:cNvPr id="69" name="直線コネクタ 68"/>
        <xdr:cNvCxnSpPr/>
      </xdr:nvCxnSpPr>
      <xdr:spPr>
        <a:xfrm>
          <a:off x="2019300" y="62161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155320</xdr:rowOff>
    </xdr:from>
    <xdr:ext cx="469744" cy="259045"/>
    <xdr:sp macro="" textlink="">
      <xdr:nvSpPr>
        <xdr:cNvPr id="71" name="テキスト ボックス 70"/>
        <xdr:cNvSpPr txBox="1"/>
      </xdr:nvSpPr>
      <xdr:spPr>
        <a:xfrm>
          <a:off x="2673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101056</xdr:rowOff>
    </xdr:from>
    <xdr:to>
      <xdr:col>10</xdr:col>
      <xdr:colOff>114300</xdr:colOff>
      <xdr:row>36</xdr:row>
      <xdr:rowOff>43906</xdr:rowOff>
    </xdr:to>
    <xdr:cxnSp macro="">
      <xdr:nvCxnSpPr>
        <xdr:cNvPr id="72" name="直線コネクタ 71"/>
        <xdr:cNvCxnSpPr/>
      </xdr:nvCxnSpPr>
      <xdr:spPr>
        <a:xfrm>
          <a:off x="1130300" y="610180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129194</xdr:rowOff>
    </xdr:from>
    <xdr:ext cx="469744" cy="259045"/>
    <xdr:sp macro="" textlink="">
      <xdr:nvSpPr>
        <xdr:cNvPr id="74" name="テキスト ボックス 73"/>
        <xdr:cNvSpPr txBox="1"/>
      </xdr:nvSpPr>
      <xdr:spPr>
        <a:xfrm>
          <a:off x="1784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87828</xdr:rowOff>
    </xdr:from>
    <xdr:ext cx="469744" cy="259045"/>
    <xdr:sp macro="" textlink="">
      <xdr:nvSpPr>
        <xdr:cNvPr id="76" name="テキスト ボックス 75"/>
        <xdr:cNvSpPr txBox="1"/>
      </xdr:nvSpPr>
      <xdr:spPr>
        <a:xfrm>
          <a:off x="895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5080</xdr:rowOff>
    </xdr:from>
    <xdr:to>
      <xdr:col>24</xdr:col>
      <xdr:colOff>114300</xdr:colOff>
      <xdr:row>36</xdr:row>
      <xdr:rowOff>106680</xdr:rowOff>
    </xdr:to>
    <xdr:sp macro="" textlink="">
      <xdr:nvSpPr>
        <xdr:cNvPr id="82" name="楕円 81"/>
        <xdr:cNvSpPr/>
      </xdr:nvSpPr>
      <xdr:spPr>
        <a:xfrm>
          <a:off x="45847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154957</xdr:rowOff>
    </xdr:from>
    <xdr:ext cx="469744" cy="259045"/>
    <xdr:sp macro="" textlink="">
      <xdr:nvSpPr>
        <xdr:cNvPr id="83" name="議会費該当値テキスト"/>
        <xdr:cNvSpPr txBox="1"/>
      </xdr:nvSpPr>
      <xdr:spPr>
        <a:xfrm>
          <a:off x="4686300"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58964</xdr:rowOff>
    </xdr:from>
    <xdr:to>
      <xdr:col>20</xdr:col>
      <xdr:colOff>38100</xdr:colOff>
      <xdr:row>35</xdr:row>
      <xdr:rowOff>160564</xdr:rowOff>
    </xdr:to>
    <xdr:sp macro="" textlink="">
      <xdr:nvSpPr>
        <xdr:cNvPr id="84" name="楕円 83"/>
        <xdr:cNvSpPr/>
      </xdr:nvSpPr>
      <xdr:spPr>
        <a:xfrm>
          <a:off x="3746500" y="605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151691</xdr:rowOff>
    </xdr:from>
    <xdr:ext cx="469744" cy="259045"/>
    <xdr:sp macro="" textlink="">
      <xdr:nvSpPr>
        <xdr:cNvPr id="85" name="テキスト ボックス 84"/>
        <xdr:cNvSpPr txBox="1"/>
      </xdr:nvSpPr>
      <xdr:spPr>
        <a:xfrm>
          <a:off x="3562428" y="61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167822</xdr:rowOff>
    </xdr:from>
    <xdr:to>
      <xdr:col>15</xdr:col>
      <xdr:colOff>101600</xdr:colOff>
      <xdr:row>36</xdr:row>
      <xdr:rowOff>97972</xdr:rowOff>
    </xdr:to>
    <xdr:sp macro="" textlink="">
      <xdr:nvSpPr>
        <xdr:cNvPr id="86" name="楕円 85"/>
        <xdr:cNvSpPr/>
      </xdr:nvSpPr>
      <xdr:spPr>
        <a:xfrm>
          <a:off x="2857500" y="616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89099</xdr:rowOff>
    </xdr:from>
    <xdr:ext cx="469744" cy="259045"/>
    <xdr:sp macro="" textlink="">
      <xdr:nvSpPr>
        <xdr:cNvPr id="87" name="テキスト ボックス 86"/>
        <xdr:cNvSpPr txBox="1"/>
      </xdr:nvSpPr>
      <xdr:spPr>
        <a:xfrm>
          <a:off x="2673428" y="626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164556</xdr:rowOff>
    </xdr:from>
    <xdr:to>
      <xdr:col>10</xdr:col>
      <xdr:colOff>165100</xdr:colOff>
      <xdr:row>36</xdr:row>
      <xdr:rowOff>94706</xdr:rowOff>
    </xdr:to>
    <xdr:sp macro="" textlink="">
      <xdr:nvSpPr>
        <xdr:cNvPr id="88" name="楕円 87"/>
        <xdr:cNvSpPr/>
      </xdr:nvSpPr>
      <xdr:spPr>
        <a:xfrm>
          <a:off x="1968500" y="616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85833</xdr:rowOff>
    </xdr:from>
    <xdr:ext cx="469744" cy="259045"/>
    <xdr:sp macro="" textlink="">
      <xdr:nvSpPr>
        <xdr:cNvPr id="89" name="テキスト ボックス 88"/>
        <xdr:cNvSpPr txBox="1"/>
      </xdr:nvSpPr>
      <xdr:spPr>
        <a:xfrm>
          <a:off x="1784428" y="625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50256</xdr:rowOff>
    </xdr:from>
    <xdr:to>
      <xdr:col>6</xdr:col>
      <xdr:colOff>38100</xdr:colOff>
      <xdr:row>35</xdr:row>
      <xdr:rowOff>151856</xdr:rowOff>
    </xdr:to>
    <xdr:sp macro="" textlink="">
      <xdr:nvSpPr>
        <xdr:cNvPr id="90" name="楕円 89"/>
        <xdr:cNvSpPr/>
      </xdr:nvSpPr>
      <xdr:spPr>
        <a:xfrm>
          <a:off x="1079500" y="6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142983</xdr:rowOff>
    </xdr:from>
    <xdr:ext cx="469744" cy="259045"/>
    <xdr:sp macro="" textlink="">
      <xdr:nvSpPr>
        <xdr:cNvPr id="91" name="テキスト ボックス 90"/>
        <xdr:cNvSpPr txBox="1"/>
      </xdr:nvSpPr>
      <xdr:spPr>
        <a:xfrm>
          <a:off x="895428" y="614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116246</xdr:rowOff>
    </xdr:from>
    <xdr:to>
      <xdr:col>24</xdr:col>
      <xdr:colOff>62865</xdr:colOff>
      <xdr:row>55</xdr:row>
      <xdr:rowOff>107848</xdr:rowOff>
    </xdr:to>
    <xdr:cxnSp macro="">
      <xdr:nvCxnSpPr>
        <xdr:cNvPr id="116" name="直線コネクタ 115"/>
        <xdr:cNvCxnSpPr/>
      </xdr:nvCxnSpPr>
      <xdr:spPr>
        <a:xfrm flipV="1">
          <a:off x="4633595" y="8860196"/>
          <a:ext cx="1270" cy="67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111675</xdr:rowOff>
    </xdr:from>
    <xdr:ext cx="599010" cy="259045"/>
    <xdr:sp macro="" textlink="">
      <xdr:nvSpPr>
        <xdr:cNvPr id="117" name="総務費最小値テキスト"/>
        <xdr:cNvSpPr txBox="1"/>
      </xdr:nvSpPr>
      <xdr:spPr>
        <a:xfrm>
          <a:off x="4686300" y="95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107848</xdr:rowOff>
    </xdr:from>
    <xdr:to>
      <xdr:col>24</xdr:col>
      <xdr:colOff>152400</xdr:colOff>
      <xdr:row>55</xdr:row>
      <xdr:rowOff>107848</xdr:rowOff>
    </xdr:to>
    <xdr:cxnSp macro="">
      <xdr:nvCxnSpPr>
        <xdr:cNvPr id="118" name="直線コネクタ 117"/>
        <xdr:cNvCxnSpPr/>
      </xdr:nvCxnSpPr>
      <xdr:spPr>
        <a:xfrm>
          <a:off x="4546600" y="95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62923</xdr:rowOff>
    </xdr:from>
    <xdr:ext cx="599010" cy="259045"/>
    <xdr:sp macro="" textlink="">
      <xdr:nvSpPr>
        <xdr:cNvPr id="119" name="総務費最大値テキスト"/>
        <xdr:cNvSpPr txBox="1"/>
      </xdr:nvSpPr>
      <xdr:spPr>
        <a:xfrm>
          <a:off x="4686300" y="863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116246</xdr:rowOff>
    </xdr:from>
    <xdr:to>
      <xdr:col>24</xdr:col>
      <xdr:colOff>152400</xdr:colOff>
      <xdr:row>51</xdr:row>
      <xdr:rowOff>116246</xdr:rowOff>
    </xdr:to>
    <xdr:cxnSp macro="">
      <xdr:nvCxnSpPr>
        <xdr:cNvPr id="120" name="直線コネクタ 119"/>
        <xdr:cNvCxnSpPr/>
      </xdr:nvCxnSpPr>
      <xdr:spPr>
        <a:xfrm>
          <a:off x="4546600" y="886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83823</xdr:rowOff>
    </xdr:from>
    <xdr:to>
      <xdr:col>24</xdr:col>
      <xdr:colOff>63500</xdr:colOff>
      <xdr:row>59</xdr:row>
      <xdr:rowOff>113548</xdr:rowOff>
    </xdr:to>
    <xdr:cxnSp macro="">
      <xdr:nvCxnSpPr>
        <xdr:cNvPr id="121" name="直線コネクタ 120"/>
        <xdr:cNvCxnSpPr/>
      </xdr:nvCxnSpPr>
      <xdr:spPr>
        <a:xfrm flipV="1">
          <a:off x="3797300" y="9342123"/>
          <a:ext cx="838200" cy="88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40268</xdr:rowOff>
    </xdr:from>
    <xdr:ext cx="599010" cy="259045"/>
    <xdr:sp macro="" textlink="">
      <xdr:nvSpPr>
        <xdr:cNvPr id="122" name="総務費平均値テキスト"/>
        <xdr:cNvSpPr txBox="1"/>
      </xdr:nvSpPr>
      <xdr:spPr>
        <a:xfrm>
          <a:off x="4686300" y="9298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61841</xdr:rowOff>
    </xdr:from>
    <xdr:to>
      <xdr:col>24</xdr:col>
      <xdr:colOff>114300</xdr:colOff>
      <xdr:row>54</xdr:row>
      <xdr:rowOff>163441</xdr:rowOff>
    </xdr:to>
    <xdr:sp macro="" textlink="">
      <xdr:nvSpPr>
        <xdr:cNvPr id="123" name="フローチャート: 判断 122"/>
        <xdr:cNvSpPr/>
      </xdr:nvSpPr>
      <xdr:spPr>
        <a:xfrm>
          <a:off x="4584700" y="93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70266</xdr:rowOff>
    </xdr:from>
    <xdr:to>
      <xdr:col>19</xdr:col>
      <xdr:colOff>177800</xdr:colOff>
      <xdr:row>59</xdr:row>
      <xdr:rowOff>113548</xdr:rowOff>
    </xdr:to>
    <xdr:cxnSp macro="">
      <xdr:nvCxnSpPr>
        <xdr:cNvPr id="124" name="直線コネクタ 123"/>
        <xdr:cNvCxnSpPr/>
      </xdr:nvCxnSpPr>
      <xdr:spPr>
        <a:xfrm>
          <a:off x="2908300" y="10185816"/>
          <a:ext cx="889000" cy="4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95293</xdr:rowOff>
    </xdr:from>
    <xdr:to>
      <xdr:col>20</xdr:col>
      <xdr:colOff>38100</xdr:colOff>
      <xdr:row>59</xdr:row>
      <xdr:rowOff>25443</xdr:rowOff>
    </xdr:to>
    <xdr:sp macro="" textlink="">
      <xdr:nvSpPr>
        <xdr:cNvPr id="125" name="フローチャート: 判断 124"/>
        <xdr:cNvSpPr/>
      </xdr:nvSpPr>
      <xdr:spPr>
        <a:xfrm>
          <a:off x="3746500" y="100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41970</xdr:rowOff>
    </xdr:from>
    <xdr:ext cx="534377" cy="259045"/>
    <xdr:sp macro="" textlink="">
      <xdr:nvSpPr>
        <xdr:cNvPr id="126" name="テキスト ボックス 125"/>
        <xdr:cNvSpPr txBox="1"/>
      </xdr:nvSpPr>
      <xdr:spPr>
        <a:xfrm>
          <a:off x="3530111" y="98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70266</xdr:rowOff>
    </xdr:from>
    <xdr:to>
      <xdr:col>15</xdr:col>
      <xdr:colOff>50800</xdr:colOff>
      <xdr:row>59</xdr:row>
      <xdr:rowOff>77863</xdr:rowOff>
    </xdr:to>
    <xdr:cxnSp macro="">
      <xdr:nvCxnSpPr>
        <xdr:cNvPr id="127" name="直線コネクタ 126"/>
        <xdr:cNvCxnSpPr/>
      </xdr:nvCxnSpPr>
      <xdr:spPr>
        <a:xfrm flipV="1">
          <a:off x="2019300" y="10185816"/>
          <a:ext cx="889000" cy="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45900</xdr:rowOff>
    </xdr:from>
    <xdr:to>
      <xdr:col>15</xdr:col>
      <xdr:colOff>101600</xdr:colOff>
      <xdr:row>59</xdr:row>
      <xdr:rowOff>147500</xdr:rowOff>
    </xdr:to>
    <xdr:sp macro="" textlink="">
      <xdr:nvSpPr>
        <xdr:cNvPr id="128" name="フローチャート: 判断 127"/>
        <xdr:cNvSpPr/>
      </xdr:nvSpPr>
      <xdr:spPr>
        <a:xfrm>
          <a:off x="2857500" y="1016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138627</xdr:rowOff>
    </xdr:from>
    <xdr:ext cx="534377" cy="259045"/>
    <xdr:sp macro="" textlink="">
      <xdr:nvSpPr>
        <xdr:cNvPr id="129" name="テキスト ボックス 128"/>
        <xdr:cNvSpPr txBox="1"/>
      </xdr:nvSpPr>
      <xdr:spPr>
        <a:xfrm>
          <a:off x="2641111" y="1025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141094</xdr:rowOff>
    </xdr:from>
    <xdr:to>
      <xdr:col>10</xdr:col>
      <xdr:colOff>114300</xdr:colOff>
      <xdr:row>59</xdr:row>
      <xdr:rowOff>77863</xdr:rowOff>
    </xdr:to>
    <xdr:cxnSp macro="">
      <xdr:nvCxnSpPr>
        <xdr:cNvPr id="130" name="直線コネクタ 129"/>
        <xdr:cNvCxnSpPr/>
      </xdr:nvCxnSpPr>
      <xdr:spPr>
        <a:xfrm>
          <a:off x="1130300" y="10085194"/>
          <a:ext cx="889000" cy="10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21326</xdr:rowOff>
    </xdr:from>
    <xdr:to>
      <xdr:col>10</xdr:col>
      <xdr:colOff>165100</xdr:colOff>
      <xdr:row>59</xdr:row>
      <xdr:rowOff>122926</xdr:rowOff>
    </xdr:to>
    <xdr:sp macro="" textlink="">
      <xdr:nvSpPr>
        <xdr:cNvPr id="131" name="フローチャート: 判断 130"/>
        <xdr:cNvSpPr/>
      </xdr:nvSpPr>
      <xdr:spPr>
        <a:xfrm>
          <a:off x="1968500" y="1013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139453</xdr:rowOff>
    </xdr:from>
    <xdr:ext cx="534377" cy="259045"/>
    <xdr:sp macro="" textlink="">
      <xdr:nvSpPr>
        <xdr:cNvPr id="132" name="テキスト ボックス 131"/>
        <xdr:cNvSpPr txBox="1"/>
      </xdr:nvSpPr>
      <xdr:spPr>
        <a:xfrm>
          <a:off x="1752111" y="991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143352</xdr:rowOff>
    </xdr:from>
    <xdr:to>
      <xdr:col>6</xdr:col>
      <xdr:colOff>38100</xdr:colOff>
      <xdr:row>59</xdr:row>
      <xdr:rowOff>73502</xdr:rowOff>
    </xdr:to>
    <xdr:sp macro="" textlink="">
      <xdr:nvSpPr>
        <xdr:cNvPr id="133" name="フローチャート: 判断 132"/>
        <xdr:cNvSpPr/>
      </xdr:nvSpPr>
      <xdr:spPr>
        <a:xfrm>
          <a:off x="1079500" y="1008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64629</xdr:rowOff>
    </xdr:from>
    <xdr:ext cx="534377" cy="259045"/>
    <xdr:sp macro="" textlink="">
      <xdr:nvSpPr>
        <xdr:cNvPr id="134" name="テキスト ボックス 133"/>
        <xdr:cNvSpPr txBox="1"/>
      </xdr:nvSpPr>
      <xdr:spPr>
        <a:xfrm>
          <a:off x="863111" y="1018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33023</xdr:rowOff>
    </xdr:from>
    <xdr:to>
      <xdr:col>24</xdr:col>
      <xdr:colOff>114300</xdr:colOff>
      <xdr:row>54</xdr:row>
      <xdr:rowOff>134623</xdr:rowOff>
    </xdr:to>
    <xdr:sp macro="" textlink="">
      <xdr:nvSpPr>
        <xdr:cNvPr id="140" name="楕円 139"/>
        <xdr:cNvSpPr/>
      </xdr:nvSpPr>
      <xdr:spPr>
        <a:xfrm>
          <a:off x="4584700" y="92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55900</xdr:rowOff>
    </xdr:from>
    <xdr:ext cx="599010" cy="259045"/>
    <xdr:sp macro="" textlink="">
      <xdr:nvSpPr>
        <xdr:cNvPr id="141" name="総務費該当値テキスト"/>
        <xdr:cNvSpPr txBox="1"/>
      </xdr:nvSpPr>
      <xdr:spPr>
        <a:xfrm>
          <a:off x="4686300" y="914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62748</xdr:rowOff>
    </xdr:from>
    <xdr:to>
      <xdr:col>20</xdr:col>
      <xdr:colOff>38100</xdr:colOff>
      <xdr:row>59</xdr:row>
      <xdr:rowOff>164348</xdr:rowOff>
    </xdr:to>
    <xdr:sp macro="" textlink="">
      <xdr:nvSpPr>
        <xdr:cNvPr id="142" name="楕円 141"/>
        <xdr:cNvSpPr/>
      </xdr:nvSpPr>
      <xdr:spPr>
        <a:xfrm>
          <a:off x="3746500" y="101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155475</xdr:rowOff>
    </xdr:from>
    <xdr:ext cx="534377" cy="259045"/>
    <xdr:sp macro="" textlink="">
      <xdr:nvSpPr>
        <xdr:cNvPr id="143" name="テキスト ボックス 142"/>
        <xdr:cNvSpPr txBox="1"/>
      </xdr:nvSpPr>
      <xdr:spPr>
        <a:xfrm>
          <a:off x="3530111" y="1027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19466</xdr:rowOff>
    </xdr:from>
    <xdr:to>
      <xdr:col>15</xdr:col>
      <xdr:colOff>101600</xdr:colOff>
      <xdr:row>59</xdr:row>
      <xdr:rowOff>121066</xdr:rowOff>
    </xdr:to>
    <xdr:sp macro="" textlink="">
      <xdr:nvSpPr>
        <xdr:cNvPr id="144" name="楕円 143"/>
        <xdr:cNvSpPr/>
      </xdr:nvSpPr>
      <xdr:spPr>
        <a:xfrm>
          <a:off x="2857500" y="101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137593</xdr:rowOff>
    </xdr:from>
    <xdr:ext cx="534377" cy="259045"/>
    <xdr:sp macro="" textlink="">
      <xdr:nvSpPr>
        <xdr:cNvPr id="145" name="テキスト ボックス 144"/>
        <xdr:cNvSpPr txBox="1"/>
      </xdr:nvSpPr>
      <xdr:spPr>
        <a:xfrm>
          <a:off x="2641111" y="99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27063</xdr:rowOff>
    </xdr:from>
    <xdr:to>
      <xdr:col>10</xdr:col>
      <xdr:colOff>165100</xdr:colOff>
      <xdr:row>59</xdr:row>
      <xdr:rowOff>128663</xdr:rowOff>
    </xdr:to>
    <xdr:sp macro="" textlink="">
      <xdr:nvSpPr>
        <xdr:cNvPr id="146" name="楕円 145"/>
        <xdr:cNvSpPr/>
      </xdr:nvSpPr>
      <xdr:spPr>
        <a:xfrm>
          <a:off x="1968500" y="1014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119790</xdr:rowOff>
    </xdr:from>
    <xdr:ext cx="534377" cy="259045"/>
    <xdr:sp macro="" textlink="">
      <xdr:nvSpPr>
        <xdr:cNvPr id="147" name="テキスト ボックス 146"/>
        <xdr:cNvSpPr txBox="1"/>
      </xdr:nvSpPr>
      <xdr:spPr>
        <a:xfrm>
          <a:off x="1752111" y="10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90294</xdr:rowOff>
    </xdr:from>
    <xdr:to>
      <xdr:col>6</xdr:col>
      <xdr:colOff>38100</xdr:colOff>
      <xdr:row>59</xdr:row>
      <xdr:rowOff>20444</xdr:rowOff>
    </xdr:to>
    <xdr:sp macro="" textlink="">
      <xdr:nvSpPr>
        <xdr:cNvPr id="148" name="楕円 147"/>
        <xdr:cNvSpPr/>
      </xdr:nvSpPr>
      <xdr:spPr>
        <a:xfrm>
          <a:off x="1079500" y="100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36971</xdr:rowOff>
    </xdr:from>
    <xdr:ext cx="534377" cy="259045"/>
    <xdr:sp macro="" textlink="">
      <xdr:nvSpPr>
        <xdr:cNvPr id="149" name="テキスト ボックス 148"/>
        <xdr:cNvSpPr txBox="1"/>
      </xdr:nvSpPr>
      <xdr:spPr>
        <a:xfrm>
          <a:off x="863111" y="980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2" name="直線コネクタ 171"/>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3" name="民生費最小値テキスト"/>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4" name="直線コネクタ 173"/>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5" name="民生費最大値テキスト"/>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6" name="直線コネクタ 175"/>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51233</xdr:rowOff>
    </xdr:from>
    <xdr:to>
      <xdr:col>24</xdr:col>
      <xdr:colOff>63500</xdr:colOff>
      <xdr:row>78</xdr:row>
      <xdr:rowOff>25011</xdr:rowOff>
    </xdr:to>
    <xdr:cxnSp macro="">
      <xdr:nvCxnSpPr>
        <xdr:cNvPr id="177" name="直線コネクタ 176"/>
        <xdr:cNvCxnSpPr/>
      </xdr:nvCxnSpPr>
      <xdr:spPr>
        <a:xfrm flipV="1">
          <a:off x="3797300" y="13252883"/>
          <a:ext cx="838200" cy="14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40317</xdr:rowOff>
    </xdr:from>
    <xdr:ext cx="599010" cy="259045"/>
    <xdr:sp macro="" textlink="">
      <xdr:nvSpPr>
        <xdr:cNvPr id="178" name="民生費平均値テキスト"/>
        <xdr:cNvSpPr txBox="1"/>
      </xdr:nvSpPr>
      <xdr:spPr>
        <a:xfrm>
          <a:off x="4686300" y="12727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79" name="フローチャート: 判断 178"/>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25011</xdr:rowOff>
    </xdr:from>
    <xdr:to>
      <xdr:col>19</xdr:col>
      <xdr:colOff>177800</xdr:colOff>
      <xdr:row>78</xdr:row>
      <xdr:rowOff>166171</xdr:rowOff>
    </xdr:to>
    <xdr:cxnSp macro="">
      <xdr:nvCxnSpPr>
        <xdr:cNvPr id="180" name="直線コネクタ 179"/>
        <xdr:cNvCxnSpPr/>
      </xdr:nvCxnSpPr>
      <xdr:spPr>
        <a:xfrm flipV="1">
          <a:off x="2908300" y="13398111"/>
          <a:ext cx="889000" cy="14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1" name="フローチャート: 判断 180"/>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79239</xdr:rowOff>
    </xdr:from>
    <xdr:ext cx="599010" cy="259045"/>
    <xdr:sp macro="" textlink="">
      <xdr:nvSpPr>
        <xdr:cNvPr id="182" name="テキスト ボックス 181"/>
        <xdr:cNvSpPr txBox="1"/>
      </xdr:nvSpPr>
      <xdr:spPr>
        <a:xfrm>
          <a:off x="3497795" y="1276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166171</xdr:rowOff>
    </xdr:from>
    <xdr:to>
      <xdr:col>15</xdr:col>
      <xdr:colOff>50800</xdr:colOff>
      <xdr:row>79</xdr:row>
      <xdr:rowOff>20782</xdr:rowOff>
    </xdr:to>
    <xdr:cxnSp macro="">
      <xdr:nvCxnSpPr>
        <xdr:cNvPr id="183" name="直線コネクタ 182"/>
        <xdr:cNvCxnSpPr/>
      </xdr:nvCxnSpPr>
      <xdr:spPr>
        <a:xfrm flipV="1">
          <a:off x="2019300" y="13539271"/>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4" name="フローチャート: 判断 183"/>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91790</xdr:rowOff>
    </xdr:from>
    <xdr:ext cx="599010" cy="259045"/>
    <xdr:sp macro="" textlink="">
      <xdr:nvSpPr>
        <xdr:cNvPr id="185" name="テキスト ボックス 184"/>
        <xdr:cNvSpPr txBox="1"/>
      </xdr:nvSpPr>
      <xdr:spPr>
        <a:xfrm>
          <a:off x="2608795" y="1295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20782</xdr:rowOff>
    </xdr:from>
    <xdr:to>
      <xdr:col>10</xdr:col>
      <xdr:colOff>114300</xdr:colOff>
      <xdr:row>79</xdr:row>
      <xdr:rowOff>67463</xdr:rowOff>
    </xdr:to>
    <xdr:cxnSp macro="">
      <xdr:nvCxnSpPr>
        <xdr:cNvPr id="186" name="直線コネクタ 185"/>
        <xdr:cNvCxnSpPr/>
      </xdr:nvCxnSpPr>
      <xdr:spPr>
        <a:xfrm flipV="1">
          <a:off x="1130300" y="13565332"/>
          <a:ext cx="889000" cy="4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7" name="フローチャート: 判断 186"/>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87241</xdr:rowOff>
    </xdr:from>
    <xdr:ext cx="599010" cy="259045"/>
    <xdr:sp macro="" textlink="">
      <xdr:nvSpPr>
        <xdr:cNvPr id="188" name="テキスト ボックス 187"/>
        <xdr:cNvSpPr txBox="1"/>
      </xdr:nvSpPr>
      <xdr:spPr>
        <a:xfrm>
          <a:off x="1719795" y="1294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89" name="フローチャート: 判断 188"/>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59648</xdr:rowOff>
    </xdr:from>
    <xdr:ext cx="599010" cy="259045"/>
    <xdr:sp macro="" textlink="">
      <xdr:nvSpPr>
        <xdr:cNvPr id="190" name="テキスト ボックス 189"/>
        <xdr:cNvSpPr txBox="1"/>
      </xdr:nvSpPr>
      <xdr:spPr>
        <a:xfrm>
          <a:off x="830795" y="1291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433</xdr:rowOff>
    </xdr:from>
    <xdr:to>
      <xdr:col>24</xdr:col>
      <xdr:colOff>114300</xdr:colOff>
      <xdr:row>77</xdr:row>
      <xdr:rowOff>102033</xdr:rowOff>
    </xdr:to>
    <xdr:sp macro="" textlink="">
      <xdr:nvSpPr>
        <xdr:cNvPr id="196" name="楕円 195"/>
        <xdr:cNvSpPr/>
      </xdr:nvSpPr>
      <xdr:spPr>
        <a:xfrm>
          <a:off x="4584700" y="1320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150310</xdr:rowOff>
    </xdr:from>
    <xdr:ext cx="599010" cy="259045"/>
    <xdr:sp macro="" textlink="">
      <xdr:nvSpPr>
        <xdr:cNvPr id="197" name="民生費該当値テキスト"/>
        <xdr:cNvSpPr txBox="1"/>
      </xdr:nvSpPr>
      <xdr:spPr>
        <a:xfrm>
          <a:off x="4686300" y="1318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145661</xdr:rowOff>
    </xdr:from>
    <xdr:to>
      <xdr:col>20</xdr:col>
      <xdr:colOff>38100</xdr:colOff>
      <xdr:row>78</xdr:row>
      <xdr:rowOff>75811</xdr:rowOff>
    </xdr:to>
    <xdr:sp macro="" textlink="">
      <xdr:nvSpPr>
        <xdr:cNvPr id="198" name="楕円 197"/>
        <xdr:cNvSpPr/>
      </xdr:nvSpPr>
      <xdr:spPr>
        <a:xfrm>
          <a:off x="3746500" y="133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66938</xdr:rowOff>
    </xdr:from>
    <xdr:ext cx="599010" cy="259045"/>
    <xdr:sp macro="" textlink="">
      <xdr:nvSpPr>
        <xdr:cNvPr id="199" name="テキスト ボックス 198"/>
        <xdr:cNvSpPr txBox="1"/>
      </xdr:nvSpPr>
      <xdr:spPr>
        <a:xfrm>
          <a:off x="3497795" y="1344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115371</xdr:rowOff>
    </xdr:from>
    <xdr:to>
      <xdr:col>15</xdr:col>
      <xdr:colOff>101600</xdr:colOff>
      <xdr:row>79</xdr:row>
      <xdr:rowOff>45521</xdr:rowOff>
    </xdr:to>
    <xdr:sp macro="" textlink="">
      <xdr:nvSpPr>
        <xdr:cNvPr id="200" name="楕円 199"/>
        <xdr:cNvSpPr/>
      </xdr:nvSpPr>
      <xdr:spPr>
        <a:xfrm>
          <a:off x="2857500" y="134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36648</xdr:rowOff>
    </xdr:from>
    <xdr:ext cx="599010" cy="259045"/>
    <xdr:sp macro="" textlink="">
      <xdr:nvSpPr>
        <xdr:cNvPr id="201" name="テキスト ボックス 200"/>
        <xdr:cNvSpPr txBox="1"/>
      </xdr:nvSpPr>
      <xdr:spPr>
        <a:xfrm>
          <a:off x="2608795" y="1358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141432</xdr:rowOff>
    </xdr:from>
    <xdr:to>
      <xdr:col>10</xdr:col>
      <xdr:colOff>165100</xdr:colOff>
      <xdr:row>79</xdr:row>
      <xdr:rowOff>71582</xdr:rowOff>
    </xdr:to>
    <xdr:sp macro="" textlink="">
      <xdr:nvSpPr>
        <xdr:cNvPr id="202" name="楕円 201"/>
        <xdr:cNvSpPr/>
      </xdr:nvSpPr>
      <xdr:spPr>
        <a:xfrm>
          <a:off x="1968500" y="135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62709</xdr:rowOff>
    </xdr:from>
    <xdr:ext cx="599010" cy="259045"/>
    <xdr:sp macro="" textlink="">
      <xdr:nvSpPr>
        <xdr:cNvPr id="203" name="テキスト ボックス 202"/>
        <xdr:cNvSpPr txBox="1"/>
      </xdr:nvSpPr>
      <xdr:spPr>
        <a:xfrm>
          <a:off x="1719795" y="1360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16663</xdr:rowOff>
    </xdr:from>
    <xdr:to>
      <xdr:col>6</xdr:col>
      <xdr:colOff>38100</xdr:colOff>
      <xdr:row>79</xdr:row>
      <xdr:rowOff>118263</xdr:rowOff>
    </xdr:to>
    <xdr:sp macro="" textlink="">
      <xdr:nvSpPr>
        <xdr:cNvPr id="204" name="楕円 203"/>
        <xdr:cNvSpPr/>
      </xdr:nvSpPr>
      <xdr:spPr>
        <a:xfrm>
          <a:off x="1079500" y="1356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109390</xdr:rowOff>
    </xdr:from>
    <xdr:ext cx="599010" cy="259045"/>
    <xdr:sp macro="" textlink="">
      <xdr:nvSpPr>
        <xdr:cNvPr id="205" name="テキスト ボックス 204"/>
        <xdr:cNvSpPr txBox="1"/>
      </xdr:nvSpPr>
      <xdr:spPr>
        <a:xfrm>
          <a:off x="830795" y="1365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96</xdr:row>
      <xdr:rowOff>117360</xdr:rowOff>
    </xdr:from>
    <xdr:to>
      <xdr:col>24</xdr:col>
      <xdr:colOff>62865</xdr:colOff>
      <xdr:row>99</xdr:row>
      <xdr:rowOff>132220</xdr:rowOff>
    </xdr:to>
    <xdr:cxnSp macro="">
      <xdr:nvCxnSpPr>
        <xdr:cNvPr id="230" name="直線コネクタ 229"/>
        <xdr:cNvCxnSpPr/>
      </xdr:nvCxnSpPr>
      <xdr:spPr>
        <a:xfrm flipV="1">
          <a:off x="4633595" y="16576560"/>
          <a:ext cx="1270" cy="52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136047</xdr:rowOff>
    </xdr:from>
    <xdr:ext cx="534377" cy="259045"/>
    <xdr:sp macro="" textlink="">
      <xdr:nvSpPr>
        <xdr:cNvPr id="231" name="衛生費最小値テキスト"/>
        <xdr:cNvSpPr txBox="1"/>
      </xdr:nvSpPr>
      <xdr:spPr>
        <a:xfrm>
          <a:off x="4686300" y="1710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132220</xdr:rowOff>
    </xdr:from>
    <xdr:to>
      <xdr:col>24</xdr:col>
      <xdr:colOff>152400</xdr:colOff>
      <xdr:row>99</xdr:row>
      <xdr:rowOff>132220</xdr:rowOff>
    </xdr:to>
    <xdr:cxnSp macro="">
      <xdr:nvCxnSpPr>
        <xdr:cNvPr id="232" name="直線コネクタ 231"/>
        <xdr:cNvCxnSpPr/>
      </xdr:nvCxnSpPr>
      <xdr:spPr>
        <a:xfrm>
          <a:off x="4546600" y="17105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64037</xdr:rowOff>
    </xdr:from>
    <xdr:ext cx="534377" cy="259045"/>
    <xdr:sp macro="" textlink="">
      <xdr:nvSpPr>
        <xdr:cNvPr id="233" name="衛生費最大値テキスト"/>
        <xdr:cNvSpPr txBox="1"/>
      </xdr:nvSpPr>
      <xdr:spPr>
        <a:xfrm>
          <a:off x="4686300"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96</xdr:row>
      <xdr:rowOff>117360</xdr:rowOff>
    </xdr:from>
    <xdr:to>
      <xdr:col>24</xdr:col>
      <xdr:colOff>152400</xdr:colOff>
      <xdr:row>96</xdr:row>
      <xdr:rowOff>117360</xdr:rowOff>
    </xdr:to>
    <xdr:cxnSp macro="">
      <xdr:nvCxnSpPr>
        <xdr:cNvPr id="234" name="直線コネクタ 233"/>
        <xdr:cNvCxnSpPr/>
      </xdr:nvCxnSpPr>
      <xdr:spPr>
        <a:xfrm>
          <a:off x="4546600" y="16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108305</xdr:rowOff>
    </xdr:from>
    <xdr:to>
      <xdr:col>24</xdr:col>
      <xdr:colOff>63500</xdr:colOff>
      <xdr:row>98</xdr:row>
      <xdr:rowOff>139433</xdr:rowOff>
    </xdr:to>
    <xdr:cxnSp macro="">
      <xdr:nvCxnSpPr>
        <xdr:cNvPr id="235" name="直線コネクタ 234"/>
        <xdr:cNvCxnSpPr/>
      </xdr:nvCxnSpPr>
      <xdr:spPr>
        <a:xfrm flipV="1">
          <a:off x="3797300" y="16910405"/>
          <a:ext cx="8382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60444</xdr:rowOff>
    </xdr:from>
    <xdr:ext cx="534377" cy="259045"/>
    <xdr:sp macro="" textlink="">
      <xdr:nvSpPr>
        <xdr:cNvPr id="236" name="衛生費平均値テキスト"/>
        <xdr:cNvSpPr txBox="1"/>
      </xdr:nvSpPr>
      <xdr:spPr>
        <a:xfrm>
          <a:off x="4686300" y="1686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82017</xdr:rowOff>
    </xdr:from>
    <xdr:to>
      <xdr:col>24</xdr:col>
      <xdr:colOff>114300</xdr:colOff>
      <xdr:row>99</xdr:row>
      <xdr:rowOff>12167</xdr:rowOff>
    </xdr:to>
    <xdr:sp macro="" textlink="">
      <xdr:nvSpPr>
        <xdr:cNvPr id="237" name="フローチャート: 判断 236"/>
        <xdr:cNvSpPr/>
      </xdr:nvSpPr>
      <xdr:spPr>
        <a:xfrm>
          <a:off x="4584700" y="1688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28981</xdr:rowOff>
    </xdr:from>
    <xdr:to>
      <xdr:col>19</xdr:col>
      <xdr:colOff>177800</xdr:colOff>
      <xdr:row>98</xdr:row>
      <xdr:rowOff>139433</xdr:rowOff>
    </xdr:to>
    <xdr:cxnSp macro="">
      <xdr:nvCxnSpPr>
        <xdr:cNvPr id="238" name="直線コネクタ 237"/>
        <xdr:cNvCxnSpPr/>
      </xdr:nvCxnSpPr>
      <xdr:spPr>
        <a:xfrm>
          <a:off x="2908300" y="16831081"/>
          <a:ext cx="889000" cy="1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100825</xdr:rowOff>
    </xdr:from>
    <xdr:to>
      <xdr:col>20</xdr:col>
      <xdr:colOff>38100</xdr:colOff>
      <xdr:row>99</xdr:row>
      <xdr:rowOff>30975</xdr:rowOff>
    </xdr:to>
    <xdr:sp macro="" textlink="">
      <xdr:nvSpPr>
        <xdr:cNvPr id="239" name="フローチャート: 判断 238"/>
        <xdr:cNvSpPr/>
      </xdr:nvSpPr>
      <xdr:spPr>
        <a:xfrm>
          <a:off x="3746500" y="1690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22102</xdr:rowOff>
    </xdr:from>
    <xdr:ext cx="534377" cy="259045"/>
    <xdr:sp macro="" textlink="">
      <xdr:nvSpPr>
        <xdr:cNvPr id="240" name="テキスト ボックス 239"/>
        <xdr:cNvSpPr txBox="1"/>
      </xdr:nvSpPr>
      <xdr:spPr>
        <a:xfrm>
          <a:off x="3530111" y="1699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155118</xdr:rowOff>
    </xdr:from>
    <xdr:to>
      <xdr:col>15</xdr:col>
      <xdr:colOff>50800</xdr:colOff>
      <xdr:row>98</xdr:row>
      <xdr:rowOff>28981</xdr:rowOff>
    </xdr:to>
    <xdr:cxnSp macro="">
      <xdr:nvCxnSpPr>
        <xdr:cNvPr id="241" name="直線コネクタ 240"/>
        <xdr:cNvCxnSpPr/>
      </xdr:nvCxnSpPr>
      <xdr:spPr>
        <a:xfrm>
          <a:off x="2019300" y="15757068"/>
          <a:ext cx="889000" cy="107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95326</xdr:rowOff>
    </xdr:from>
    <xdr:to>
      <xdr:col>15</xdr:col>
      <xdr:colOff>101600</xdr:colOff>
      <xdr:row>99</xdr:row>
      <xdr:rowOff>25476</xdr:rowOff>
    </xdr:to>
    <xdr:sp macro="" textlink="">
      <xdr:nvSpPr>
        <xdr:cNvPr id="242" name="フローチャート: 判断 241"/>
        <xdr:cNvSpPr/>
      </xdr:nvSpPr>
      <xdr:spPr>
        <a:xfrm>
          <a:off x="2857500" y="1689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16603</xdr:rowOff>
    </xdr:from>
    <xdr:ext cx="534377" cy="259045"/>
    <xdr:sp macro="" textlink="">
      <xdr:nvSpPr>
        <xdr:cNvPr id="243" name="テキスト ボックス 242"/>
        <xdr:cNvSpPr txBox="1"/>
      </xdr:nvSpPr>
      <xdr:spPr>
        <a:xfrm>
          <a:off x="2641111" y="1699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155118</xdr:rowOff>
    </xdr:from>
    <xdr:to>
      <xdr:col>10</xdr:col>
      <xdr:colOff>114300</xdr:colOff>
      <xdr:row>97</xdr:row>
      <xdr:rowOff>8040</xdr:rowOff>
    </xdr:to>
    <xdr:cxnSp macro="">
      <xdr:nvCxnSpPr>
        <xdr:cNvPr id="244" name="直線コネクタ 243"/>
        <xdr:cNvCxnSpPr/>
      </xdr:nvCxnSpPr>
      <xdr:spPr>
        <a:xfrm flipV="1">
          <a:off x="1130300" y="15757068"/>
          <a:ext cx="889000" cy="88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32041</xdr:rowOff>
    </xdr:from>
    <xdr:to>
      <xdr:col>10</xdr:col>
      <xdr:colOff>165100</xdr:colOff>
      <xdr:row>98</xdr:row>
      <xdr:rowOff>133641</xdr:rowOff>
    </xdr:to>
    <xdr:sp macro="" textlink="">
      <xdr:nvSpPr>
        <xdr:cNvPr id="245" name="フローチャート: 判断 244"/>
        <xdr:cNvSpPr/>
      </xdr:nvSpPr>
      <xdr:spPr>
        <a:xfrm>
          <a:off x="19685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124768</xdr:rowOff>
    </xdr:from>
    <xdr:ext cx="534377" cy="259045"/>
    <xdr:sp macro="" textlink="">
      <xdr:nvSpPr>
        <xdr:cNvPr id="246" name="テキスト ボックス 245"/>
        <xdr:cNvSpPr txBox="1"/>
      </xdr:nvSpPr>
      <xdr:spPr>
        <a:xfrm>
          <a:off x="1752111" y="1692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104902</xdr:rowOff>
    </xdr:from>
    <xdr:to>
      <xdr:col>6</xdr:col>
      <xdr:colOff>38100</xdr:colOff>
      <xdr:row>99</xdr:row>
      <xdr:rowOff>35052</xdr:rowOff>
    </xdr:to>
    <xdr:sp macro="" textlink="">
      <xdr:nvSpPr>
        <xdr:cNvPr id="247" name="フローチャート: 判断 246"/>
        <xdr:cNvSpPr/>
      </xdr:nvSpPr>
      <xdr:spPr>
        <a:xfrm>
          <a:off x="1079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26179</xdr:rowOff>
    </xdr:from>
    <xdr:ext cx="534377" cy="259045"/>
    <xdr:sp macro="" textlink="">
      <xdr:nvSpPr>
        <xdr:cNvPr id="248" name="テキスト ボックス 247"/>
        <xdr:cNvSpPr txBox="1"/>
      </xdr:nvSpPr>
      <xdr:spPr>
        <a:xfrm>
          <a:off x="863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57505</xdr:rowOff>
    </xdr:from>
    <xdr:to>
      <xdr:col>24</xdr:col>
      <xdr:colOff>114300</xdr:colOff>
      <xdr:row>98</xdr:row>
      <xdr:rowOff>159105</xdr:rowOff>
    </xdr:to>
    <xdr:sp macro="" textlink="">
      <xdr:nvSpPr>
        <xdr:cNvPr id="254" name="楕円 253"/>
        <xdr:cNvSpPr/>
      </xdr:nvSpPr>
      <xdr:spPr>
        <a:xfrm>
          <a:off x="4584700" y="1685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80382</xdr:rowOff>
    </xdr:from>
    <xdr:ext cx="534377" cy="259045"/>
    <xdr:sp macro="" textlink="">
      <xdr:nvSpPr>
        <xdr:cNvPr id="255" name="衛生費該当値テキスト"/>
        <xdr:cNvSpPr txBox="1"/>
      </xdr:nvSpPr>
      <xdr:spPr>
        <a:xfrm>
          <a:off x="4686300" y="1671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88633</xdr:rowOff>
    </xdr:from>
    <xdr:to>
      <xdr:col>20</xdr:col>
      <xdr:colOff>38100</xdr:colOff>
      <xdr:row>99</xdr:row>
      <xdr:rowOff>18783</xdr:rowOff>
    </xdr:to>
    <xdr:sp macro="" textlink="">
      <xdr:nvSpPr>
        <xdr:cNvPr id="256" name="楕円 255"/>
        <xdr:cNvSpPr/>
      </xdr:nvSpPr>
      <xdr:spPr>
        <a:xfrm>
          <a:off x="3746500" y="168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35310</xdr:rowOff>
    </xdr:from>
    <xdr:ext cx="534377" cy="259045"/>
    <xdr:sp macro="" textlink="">
      <xdr:nvSpPr>
        <xdr:cNvPr id="257" name="テキスト ボックス 256"/>
        <xdr:cNvSpPr txBox="1"/>
      </xdr:nvSpPr>
      <xdr:spPr>
        <a:xfrm>
          <a:off x="3530111" y="166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149631</xdr:rowOff>
    </xdr:from>
    <xdr:to>
      <xdr:col>15</xdr:col>
      <xdr:colOff>101600</xdr:colOff>
      <xdr:row>98</xdr:row>
      <xdr:rowOff>79781</xdr:rowOff>
    </xdr:to>
    <xdr:sp macro="" textlink="">
      <xdr:nvSpPr>
        <xdr:cNvPr id="258" name="楕円 257"/>
        <xdr:cNvSpPr/>
      </xdr:nvSpPr>
      <xdr:spPr>
        <a:xfrm>
          <a:off x="2857500" y="1678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96308</xdr:rowOff>
    </xdr:from>
    <xdr:ext cx="534377" cy="259045"/>
    <xdr:sp macro="" textlink="">
      <xdr:nvSpPr>
        <xdr:cNvPr id="259" name="テキスト ボックス 258"/>
        <xdr:cNvSpPr txBox="1"/>
      </xdr:nvSpPr>
      <xdr:spPr>
        <a:xfrm>
          <a:off x="2641111" y="1655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104318</xdr:rowOff>
    </xdr:from>
    <xdr:to>
      <xdr:col>10</xdr:col>
      <xdr:colOff>165100</xdr:colOff>
      <xdr:row>92</xdr:row>
      <xdr:rowOff>34468</xdr:rowOff>
    </xdr:to>
    <xdr:sp macro="" textlink="">
      <xdr:nvSpPr>
        <xdr:cNvPr id="260" name="楕円 259"/>
        <xdr:cNvSpPr/>
      </xdr:nvSpPr>
      <xdr:spPr>
        <a:xfrm>
          <a:off x="1968500" y="157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50995</xdr:rowOff>
    </xdr:from>
    <xdr:ext cx="599010" cy="259045"/>
    <xdr:sp macro="" textlink="">
      <xdr:nvSpPr>
        <xdr:cNvPr id="261" name="テキスト ボックス 260"/>
        <xdr:cNvSpPr txBox="1"/>
      </xdr:nvSpPr>
      <xdr:spPr>
        <a:xfrm>
          <a:off x="1719795" y="1548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128690</xdr:rowOff>
    </xdr:from>
    <xdr:to>
      <xdr:col>6</xdr:col>
      <xdr:colOff>38100</xdr:colOff>
      <xdr:row>97</xdr:row>
      <xdr:rowOff>58840</xdr:rowOff>
    </xdr:to>
    <xdr:sp macro="" textlink="">
      <xdr:nvSpPr>
        <xdr:cNvPr id="262" name="楕円 261"/>
        <xdr:cNvSpPr/>
      </xdr:nvSpPr>
      <xdr:spPr>
        <a:xfrm>
          <a:off x="1079500" y="165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75367</xdr:rowOff>
    </xdr:from>
    <xdr:ext cx="534377" cy="259045"/>
    <xdr:sp macro="" textlink="">
      <xdr:nvSpPr>
        <xdr:cNvPr id="263" name="テキスト ボックス 262"/>
        <xdr:cNvSpPr txBox="1"/>
      </xdr:nvSpPr>
      <xdr:spPr>
        <a:xfrm>
          <a:off x="863111" y="1636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5" name="直線コネクタ 284"/>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6" name="労働費最小値テキスト"/>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87" name="直線コネクタ 286"/>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88" name="労働費最大値テキスト"/>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89" name="直線コネクタ 288"/>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69383</xdr:rowOff>
    </xdr:from>
    <xdr:to>
      <xdr:col>55</xdr:col>
      <xdr:colOff>0</xdr:colOff>
      <xdr:row>38</xdr:row>
      <xdr:rowOff>97546</xdr:rowOff>
    </xdr:to>
    <xdr:cxnSp macro="">
      <xdr:nvCxnSpPr>
        <xdr:cNvPr id="290" name="直線コネクタ 289"/>
        <xdr:cNvCxnSpPr/>
      </xdr:nvCxnSpPr>
      <xdr:spPr>
        <a:xfrm>
          <a:off x="9639300" y="6584483"/>
          <a:ext cx="8382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1" name="労働費平均値テキスト"/>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2" name="フローチャート: 判断 291"/>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69108</xdr:rowOff>
    </xdr:from>
    <xdr:to>
      <xdr:col>50</xdr:col>
      <xdr:colOff>114300</xdr:colOff>
      <xdr:row>38</xdr:row>
      <xdr:rowOff>69383</xdr:rowOff>
    </xdr:to>
    <xdr:cxnSp macro="">
      <xdr:nvCxnSpPr>
        <xdr:cNvPr id="293" name="直線コネクタ 292"/>
        <xdr:cNvCxnSpPr/>
      </xdr:nvCxnSpPr>
      <xdr:spPr>
        <a:xfrm>
          <a:off x="8750300" y="658420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4" name="フローチャート: 判断 293"/>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5" name="テキスト ボックス 294"/>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69108</xdr:rowOff>
    </xdr:from>
    <xdr:to>
      <xdr:col>45</xdr:col>
      <xdr:colOff>177800</xdr:colOff>
      <xdr:row>38</xdr:row>
      <xdr:rowOff>69291</xdr:rowOff>
    </xdr:to>
    <xdr:cxnSp macro="">
      <xdr:nvCxnSpPr>
        <xdr:cNvPr id="296" name="直線コネクタ 295"/>
        <xdr:cNvCxnSpPr/>
      </xdr:nvCxnSpPr>
      <xdr:spPr>
        <a:xfrm flipV="1">
          <a:off x="7861300" y="658420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297" name="フローチャート: 判断 296"/>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298" name="テキスト ボックス 297"/>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69291</xdr:rowOff>
    </xdr:from>
    <xdr:to>
      <xdr:col>41</xdr:col>
      <xdr:colOff>50800</xdr:colOff>
      <xdr:row>38</xdr:row>
      <xdr:rowOff>69566</xdr:rowOff>
    </xdr:to>
    <xdr:cxnSp macro="">
      <xdr:nvCxnSpPr>
        <xdr:cNvPr id="299" name="直線コネクタ 298"/>
        <xdr:cNvCxnSpPr/>
      </xdr:nvCxnSpPr>
      <xdr:spPr>
        <a:xfrm flipV="1">
          <a:off x="6972300" y="6584391"/>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0" name="フローチャート: 判断 299"/>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1" name="テキスト ボックス 300"/>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2" name="フローチャート: 判断 301"/>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3" name="テキスト ボックス 302"/>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46746</xdr:rowOff>
    </xdr:from>
    <xdr:to>
      <xdr:col>55</xdr:col>
      <xdr:colOff>50800</xdr:colOff>
      <xdr:row>38</xdr:row>
      <xdr:rowOff>148346</xdr:rowOff>
    </xdr:to>
    <xdr:sp macro="" textlink="">
      <xdr:nvSpPr>
        <xdr:cNvPr id="309" name="楕円 308"/>
        <xdr:cNvSpPr/>
      </xdr:nvSpPr>
      <xdr:spPr>
        <a:xfrm>
          <a:off x="10426700" y="65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133123</xdr:rowOff>
    </xdr:from>
    <xdr:ext cx="378565" cy="259045"/>
    <xdr:sp macro="" textlink="">
      <xdr:nvSpPr>
        <xdr:cNvPr id="310" name="労働費該当値テキスト"/>
        <xdr:cNvSpPr txBox="1"/>
      </xdr:nvSpPr>
      <xdr:spPr>
        <a:xfrm>
          <a:off x="10528300" y="6476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18583</xdr:rowOff>
    </xdr:from>
    <xdr:to>
      <xdr:col>50</xdr:col>
      <xdr:colOff>165100</xdr:colOff>
      <xdr:row>38</xdr:row>
      <xdr:rowOff>120183</xdr:rowOff>
    </xdr:to>
    <xdr:sp macro="" textlink="">
      <xdr:nvSpPr>
        <xdr:cNvPr id="311" name="楕円 310"/>
        <xdr:cNvSpPr/>
      </xdr:nvSpPr>
      <xdr:spPr>
        <a:xfrm>
          <a:off x="9588500" y="653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111310</xdr:rowOff>
    </xdr:from>
    <xdr:ext cx="378565" cy="259045"/>
    <xdr:sp macro="" textlink="">
      <xdr:nvSpPr>
        <xdr:cNvPr id="312" name="テキスト ボックス 311"/>
        <xdr:cNvSpPr txBox="1"/>
      </xdr:nvSpPr>
      <xdr:spPr>
        <a:xfrm>
          <a:off x="9450017" y="6626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18308</xdr:rowOff>
    </xdr:from>
    <xdr:to>
      <xdr:col>46</xdr:col>
      <xdr:colOff>38100</xdr:colOff>
      <xdr:row>38</xdr:row>
      <xdr:rowOff>119908</xdr:rowOff>
    </xdr:to>
    <xdr:sp macro="" textlink="">
      <xdr:nvSpPr>
        <xdr:cNvPr id="313" name="楕円 312"/>
        <xdr:cNvSpPr/>
      </xdr:nvSpPr>
      <xdr:spPr>
        <a:xfrm>
          <a:off x="8699500" y="653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111035</xdr:rowOff>
    </xdr:from>
    <xdr:ext cx="378565" cy="259045"/>
    <xdr:sp macro="" textlink="">
      <xdr:nvSpPr>
        <xdr:cNvPr id="314" name="テキスト ボックス 313"/>
        <xdr:cNvSpPr txBox="1"/>
      </xdr:nvSpPr>
      <xdr:spPr>
        <a:xfrm>
          <a:off x="8561017" y="6626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18491</xdr:rowOff>
    </xdr:from>
    <xdr:to>
      <xdr:col>41</xdr:col>
      <xdr:colOff>101600</xdr:colOff>
      <xdr:row>38</xdr:row>
      <xdr:rowOff>120091</xdr:rowOff>
    </xdr:to>
    <xdr:sp macro="" textlink="">
      <xdr:nvSpPr>
        <xdr:cNvPr id="315" name="楕円 314"/>
        <xdr:cNvSpPr/>
      </xdr:nvSpPr>
      <xdr:spPr>
        <a:xfrm>
          <a:off x="78105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111218</xdr:rowOff>
    </xdr:from>
    <xdr:ext cx="378565" cy="259045"/>
    <xdr:sp macro="" textlink="">
      <xdr:nvSpPr>
        <xdr:cNvPr id="316" name="テキスト ボックス 315"/>
        <xdr:cNvSpPr txBox="1"/>
      </xdr:nvSpPr>
      <xdr:spPr>
        <a:xfrm>
          <a:off x="7672017" y="662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18766</xdr:rowOff>
    </xdr:from>
    <xdr:to>
      <xdr:col>36</xdr:col>
      <xdr:colOff>165100</xdr:colOff>
      <xdr:row>38</xdr:row>
      <xdr:rowOff>120366</xdr:rowOff>
    </xdr:to>
    <xdr:sp macro="" textlink="">
      <xdr:nvSpPr>
        <xdr:cNvPr id="317" name="楕円 316"/>
        <xdr:cNvSpPr/>
      </xdr:nvSpPr>
      <xdr:spPr>
        <a:xfrm>
          <a:off x="6921500" y="65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111493</xdr:rowOff>
    </xdr:from>
    <xdr:ext cx="378565" cy="259045"/>
    <xdr:sp macro="" textlink="">
      <xdr:nvSpPr>
        <xdr:cNvPr id="318" name="テキスト ボックス 317"/>
        <xdr:cNvSpPr txBox="1"/>
      </xdr:nvSpPr>
      <xdr:spPr>
        <a:xfrm>
          <a:off x="6783017" y="6626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0" name="直線コネクタ 339"/>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1" name="農林水産業費最小値テキスト"/>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2" name="直線コネクタ 341"/>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3" name="農林水産業費最大値テキスト"/>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4" name="直線コネクタ 343"/>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7203</xdr:rowOff>
    </xdr:from>
    <xdr:to>
      <xdr:col>55</xdr:col>
      <xdr:colOff>0</xdr:colOff>
      <xdr:row>58</xdr:row>
      <xdr:rowOff>24326</xdr:rowOff>
    </xdr:to>
    <xdr:cxnSp macro="">
      <xdr:nvCxnSpPr>
        <xdr:cNvPr id="345" name="直線コネクタ 344"/>
        <xdr:cNvCxnSpPr/>
      </xdr:nvCxnSpPr>
      <xdr:spPr>
        <a:xfrm flipV="1">
          <a:off x="9639300" y="9951303"/>
          <a:ext cx="8382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104027</xdr:rowOff>
    </xdr:from>
    <xdr:ext cx="469744" cy="259045"/>
    <xdr:sp macro="" textlink="">
      <xdr:nvSpPr>
        <xdr:cNvPr id="346" name="農林水産業費平均値テキスト"/>
        <xdr:cNvSpPr txBox="1"/>
      </xdr:nvSpPr>
      <xdr:spPr>
        <a:xfrm>
          <a:off x="10528300" y="970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47" name="フローチャート: 判断 346"/>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23823</xdr:rowOff>
    </xdr:from>
    <xdr:to>
      <xdr:col>50</xdr:col>
      <xdr:colOff>114300</xdr:colOff>
      <xdr:row>58</xdr:row>
      <xdr:rowOff>24326</xdr:rowOff>
    </xdr:to>
    <xdr:cxnSp macro="">
      <xdr:nvCxnSpPr>
        <xdr:cNvPr id="348" name="直線コネクタ 347"/>
        <xdr:cNvCxnSpPr/>
      </xdr:nvCxnSpPr>
      <xdr:spPr>
        <a:xfrm>
          <a:off x="8750300" y="996792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49" name="フローチャート: 判断 348"/>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0" name="テキスト ボックス 349"/>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23823</xdr:rowOff>
    </xdr:from>
    <xdr:to>
      <xdr:col>45</xdr:col>
      <xdr:colOff>177800</xdr:colOff>
      <xdr:row>58</xdr:row>
      <xdr:rowOff>34270</xdr:rowOff>
    </xdr:to>
    <xdr:cxnSp macro="">
      <xdr:nvCxnSpPr>
        <xdr:cNvPr id="351" name="直線コネクタ 350"/>
        <xdr:cNvCxnSpPr/>
      </xdr:nvCxnSpPr>
      <xdr:spPr>
        <a:xfrm flipV="1">
          <a:off x="7861300" y="9967923"/>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2" name="フローチャート: 判断 351"/>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3" name="テキスト ボックス 352"/>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167612</xdr:rowOff>
    </xdr:from>
    <xdr:to>
      <xdr:col>41</xdr:col>
      <xdr:colOff>50800</xdr:colOff>
      <xdr:row>58</xdr:row>
      <xdr:rowOff>34270</xdr:rowOff>
    </xdr:to>
    <xdr:cxnSp macro="">
      <xdr:nvCxnSpPr>
        <xdr:cNvPr id="354" name="直線コネクタ 353"/>
        <xdr:cNvCxnSpPr/>
      </xdr:nvCxnSpPr>
      <xdr:spPr>
        <a:xfrm>
          <a:off x="6972300" y="9940262"/>
          <a:ext cx="889000" cy="3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5" name="フローチャート: 判断 354"/>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28879</xdr:rowOff>
    </xdr:from>
    <xdr:ext cx="469744" cy="259045"/>
    <xdr:sp macro="" textlink="">
      <xdr:nvSpPr>
        <xdr:cNvPr id="356" name="テキスト ボックス 355"/>
        <xdr:cNvSpPr txBox="1"/>
      </xdr:nvSpPr>
      <xdr:spPr>
        <a:xfrm>
          <a:off x="7626428" y="96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57" name="フローチャート: 判断 356"/>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58" name="テキスト ボックス 357"/>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127853</xdr:rowOff>
    </xdr:from>
    <xdr:to>
      <xdr:col>55</xdr:col>
      <xdr:colOff>50800</xdr:colOff>
      <xdr:row>58</xdr:row>
      <xdr:rowOff>58003</xdr:rowOff>
    </xdr:to>
    <xdr:sp macro="" textlink="">
      <xdr:nvSpPr>
        <xdr:cNvPr id="364" name="楕円 363"/>
        <xdr:cNvSpPr/>
      </xdr:nvSpPr>
      <xdr:spPr>
        <a:xfrm>
          <a:off x="10426700" y="990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59577</xdr:rowOff>
    </xdr:from>
    <xdr:ext cx="469744" cy="259045"/>
    <xdr:sp macro="" textlink="">
      <xdr:nvSpPr>
        <xdr:cNvPr id="365" name="農林水産業費該当値テキスト"/>
        <xdr:cNvSpPr txBox="1"/>
      </xdr:nvSpPr>
      <xdr:spPr>
        <a:xfrm>
          <a:off x="10528300" y="983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144976</xdr:rowOff>
    </xdr:from>
    <xdr:to>
      <xdr:col>50</xdr:col>
      <xdr:colOff>165100</xdr:colOff>
      <xdr:row>58</xdr:row>
      <xdr:rowOff>75126</xdr:rowOff>
    </xdr:to>
    <xdr:sp macro="" textlink="">
      <xdr:nvSpPr>
        <xdr:cNvPr id="366" name="楕円 365"/>
        <xdr:cNvSpPr/>
      </xdr:nvSpPr>
      <xdr:spPr>
        <a:xfrm>
          <a:off x="9588500" y="99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66253</xdr:rowOff>
    </xdr:from>
    <xdr:ext cx="469744" cy="259045"/>
    <xdr:sp macro="" textlink="">
      <xdr:nvSpPr>
        <xdr:cNvPr id="367" name="テキスト ボックス 366"/>
        <xdr:cNvSpPr txBox="1"/>
      </xdr:nvSpPr>
      <xdr:spPr>
        <a:xfrm>
          <a:off x="9404428" y="1001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144473</xdr:rowOff>
    </xdr:from>
    <xdr:to>
      <xdr:col>46</xdr:col>
      <xdr:colOff>38100</xdr:colOff>
      <xdr:row>58</xdr:row>
      <xdr:rowOff>74623</xdr:rowOff>
    </xdr:to>
    <xdr:sp macro="" textlink="">
      <xdr:nvSpPr>
        <xdr:cNvPr id="368" name="楕円 367"/>
        <xdr:cNvSpPr/>
      </xdr:nvSpPr>
      <xdr:spPr>
        <a:xfrm>
          <a:off x="8699500" y="99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65750</xdr:rowOff>
    </xdr:from>
    <xdr:ext cx="469744" cy="259045"/>
    <xdr:sp macro="" textlink="">
      <xdr:nvSpPr>
        <xdr:cNvPr id="369" name="テキスト ボックス 368"/>
        <xdr:cNvSpPr txBox="1"/>
      </xdr:nvSpPr>
      <xdr:spPr>
        <a:xfrm>
          <a:off x="8515428" y="1000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154920</xdr:rowOff>
    </xdr:from>
    <xdr:to>
      <xdr:col>41</xdr:col>
      <xdr:colOff>101600</xdr:colOff>
      <xdr:row>58</xdr:row>
      <xdr:rowOff>85070</xdr:rowOff>
    </xdr:to>
    <xdr:sp macro="" textlink="">
      <xdr:nvSpPr>
        <xdr:cNvPr id="370" name="楕円 369"/>
        <xdr:cNvSpPr/>
      </xdr:nvSpPr>
      <xdr:spPr>
        <a:xfrm>
          <a:off x="7810500" y="99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76197</xdr:rowOff>
    </xdr:from>
    <xdr:ext cx="469744" cy="259045"/>
    <xdr:sp macro="" textlink="">
      <xdr:nvSpPr>
        <xdr:cNvPr id="371" name="テキスト ボックス 370"/>
        <xdr:cNvSpPr txBox="1"/>
      </xdr:nvSpPr>
      <xdr:spPr>
        <a:xfrm>
          <a:off x="7626428" y="1002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116812</xdr:rowOff>
    </xdr:from>
    <xdr:to>
      <xdr:col>36</xdr:col>
      <xdr:colOff>165100</xdr:colOff>
      <xdr:row>58</xdr:row>
      <xdr:rowOff>46962</xdr:rowOff>
    </xdr:to>
    <xdr:sp macro="" textlink="">
      <xdr:nvSpPr>
        <xdr:cNvPr id="372" name="楕円 371"/>
        <xdr:cNvSpPr/>
      </xdr:nvSpPr>
      <xdr:spPr>
        <a:xfrm>
          <a:off x="6921500" y="98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38089</xdr:rowOff>
    </xdr:from>
    <xdr:ext cx="469744" cy="259045"/>
    <xdr:sp macro="" textlink="">
      <xdr:nvSpPr>
        <xdr:cNvPr id="373" name="テキスト ボックス 372"/>
        <xdr:cNvSpPr txBox="1"/>
      </xdr:nvSpPr>
      <xdr:spPr>
        <a:xfrm>
          <a:off x="6737428" y="99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5" name="直線コネクタ 394"/>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6" name="商工費最小値テキスト"/>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397" name="直線コネクタ 396"/>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398" name="商工費最大値テキスト"/>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399" name="直線コネクタ 398"/>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68697</xdr:rowOff>
    </xdr:from>
    <xdr:to>
      <xdr:col>55</xdr:col>
      <xdr:colOff>0</xdr:colOff>
      <xdr:row>78</xdr:row>
      <xdr:rowOff>63484</xdr:rowOff>
    </xdr:to>
    <xdr:cxnSp macro="">
      <xdr:nvCxnSpPr>
        <xdr:cNvPr id="400" name="直線コネクタ 399"/>
        <xdr:cNvCxnSpPr/>
      </xdr:nvCxnSpPr>
      <xdr:spPr>
        <a:xfrm flipV="1">
          <a:off x="9639300" y="13270347"/>
          <a:ext cx="838200" cy="16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135689</xdr:rowOff>
    </xdr:from>
    <xdr:ext cx="534377" cy="259045"/>
    <xdr:sp macro="" textlink="">
      <xdr:nvSpPr>
        <xdr:cNvPr id="401" name="商工費平均値テキスト"/>
        <xdr:cNvSpPr txBox="1"/>
      </xdr:nvSpPr>
      <xdr:spPr>
        <a:xfrm>
          <a:off x="10528300" y="12651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2" name="フローチャート: 判断 401"/>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41494</xdr:rowOff>
    </xdr:from>
    <xdr:to>
      <xdr:col>50</xdr:col>
      <xdr:colOff>114300</xdr:colOff>
      <xdr:row>78</xdr:row>
      <xdr:rowOff>63484</xdr:rowOff>
    </xdr:to>
    <xdr:cxnSp macro="">
      <xdr:nvCxnSpPr>
        <xdr:cNvPr id="403" name="直線コネクタ 402"/>
        <xdr:cNvCxnSpPr/>
      </xdr:nvCxnSpPr>
      <xdr:spPr>
        <a:xfrm>
          <a:off x="8750300" y="13414594"/>
          <a:ext cx="889000" cy="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4" name="フローチャート: 判断 403"/>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57614</xdr:rowOff>
    </xdr:from>
    <xdr:ext cx="534377" cy="259045"/>
    <xdr:sp macro="" textlink="">
      <xdr:nvSpPr>
        <xdr:cNvPr id="405" name="テキスト ボックス 404"/>
        <xdr:cNvSpPr txBox="1"/>
      </xdr:nvSpPr>
      <xdr:spPr>
        <a:xfrm>
          <a:off x="9372111" y="12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41494</xdr:rowOff>
    </xdr:from>
    <xdr:to>
      <xdr:col>45</xdr:col>
      <xdr:colOff>177800</xdr:colOff>
      <xdr:row>78</xdr:row>
      <xdr:rowOff>46659</xdr:rowOff>
    </xdr:to>
    <xdr:cxnSp macro="">
      <xdr:nvCxnSpPr>
        <xdr:cNvPr id="406" name="直線コネクタ 405"/>
        <xdr:cNvCxnSpPr/>
      </xdr:nvCxnSpPr>
      <xdr:spPr>
        <a:xfrm flipV="1">
          <a:off x="7861300" y="13414594"/>
          <a:ext cx="8890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07" name="フローチャート: 判断 406"/>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82852</xdr:rowOff>
    </xdr:from>
    <xdr:ext cx="534377" cy="259045"/>
    <xdr:sp macro="" textlink="">
      <xdr:nvSpPr>
        <xdr:cNvPr id="408" name="テキスト ボックス 407"/>
        <xdr:cNvSpPr txBox="1"/>
      </xdr:nvSpPr>
      <xdr:spPr>
        <a:xfrm>
          <a:off x="8483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46659</xdr:rowOff>
    </xdr:from>
    <xdr:to>
      <xdr:col>41</xdr:col>
      <xdr:colOff>50800</xdr:colOff>
      <xdr:row>78</xdr:row>
      <xdr:rowOff>62342</xdr:rowOff>
    </xdr:to>
    <xdr:cxnSp macro="">
      <xdr:nvCxnSpPr>
        <xdr:cNvPr id="409" name="直線コネクタ 408"/>
        <xdr:cNvCxnSpPr/>
      </xdr:nvCxnSpPr>
      <xdr:spPr>
        <a:xfrm flipV="1">
          <a:off x="6972300" y="13419759"/>
          <a:ext cx="889000" cy="1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0" name="フローチャート: 判断 409"/>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66758</xdr:rowOff>
    </xdr:from>
    <xdr:ext cx="534377" cy="259045"/>
    <xdr:sp macro="" textlink="">
      <xdr:nvSpPr>
        <xdr:cNvPr id="411" name="テキスト ボックス 410"/>
        <xdr:cNvSpPr txBox="1"/>
      </xdr:nvSpPr>
      <xdr:spPr>
        <a:xfrm>
          <a:off x="7594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2" name="フローチャート: 判断 411"/>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110969</xdr:rowOff>
    </xdr:from>
    <xdr:ext cx="469744" cy="259045"/>
    <xdr:sp macro="" textlink="">
      <xdr:nvSpPr>
        <xdr:cNvPr id="413" name="テキスト ボックス 412"/>
        <xdr:cNvSpPr txBox="1"/>
      </xdr:nvSpPr>
      <xdr:spPr>
        <a:xfrm>
          <a:off x="6737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17897</xdr:rowOff>
    </xdr:from>
    <xdr:to>
      <xdr:col>55</xdr:col>
      <xdr:colOff>50800</xdr:colOff>
      <xdr:row>77</xdr:row>
      <xdr:rowOff>119497</xdr:rowOff>
    </xdr:to>
    <xdr:sp macro="" textlink="">
      <xdr:nvSpPr>
        <xdr:cNvPr id="419" name="楕円 418"/>
        <xdr:cNvSpPr/>
      </xdr:nvSpPr>
      <xdr:spPr>
        <a:xfrm>
          <a:off x="10426700" y="1321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104274</xdr:rowOff>
    </xdr:from>
    <xdr:ext cx="469744" cy="259045"/>
    <xdr:sp macro="" textlink="">
      <xdr:nvSpPr>
        <xdr:cNvPr id="420" name="商工費該当値テキスト"/>
        <xdr:cNvSpPr txBox="1"/>
      </xdr:nvSpPr>
      <xdr:spPr>
        <a:xfrm>
          <a:off x="10528300" y="131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12684</xdr:rowOff>
    </xdr:from>
    <xdr:to>
      <xdr:col>50</xdr:col>
      <xdr:colOff>165100</xdr:colOff>
      <xdr:row>78</xdr:row>
      <xdr:rowOff>114284</xdr:rowOff>
    </xdr:to>
    <xdr:sp macro="" textlink="">
      <xdr:nvSpPr>
        <xdr:cNvPr id="421" name="楕円 420"/>
        <xdr:cNvSpPr/>
      </xdr:nvSpPr>
      <xdr:spPr>
        <a:xfrm>
          <a:off x="9588500" y="133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105411</xdr:rowOff>
    </xdr:from>
    <xdr:ext cx="469744" cy="259045"/>
    <xdr:sp macro="" textlink="">
      <xdr:nvSpPr>
        <xdr:cNvPr id="422" name="テキスト ボックス 421"/>
        <xdr:cNvSpPr txBox="1"/>
      </xdr:nvSpPr>
      <xdr:spPr>
        <a:xfrm>
          <a:off x="9404428" y="134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162144</xdr:rowOff>
    </xdr:from>
    <xdr:to>
      <xdr:col>46</xdr:col>
      <xdr:colOff>38100</xdr:colOff>
      <xdr:row>78</xdr:row>
      <xdr:rowOff>92294</xdr:rowOff>
    </xdr:to>
    <xdr:sp macro="" textlink="">
      <xdr:nvSpPr>
        <xdr:cNvPr id="423" name="楕円 422"/>
        <xdr:cNvSpPr/>
      </xdr:nvSpPr>
      <xdr:spPr>
        <a:xfrm>
          <a:off x="8699500" y="133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83421</xdr:rowOff>
    </xdr:from>
    <xdr:ext cx="469744" cy="259045"/>
    <xdr:sp macro="" textlink="">
      <xdr:nvSpPr>
        <xdr:cNvPr id="424" name="テキスト ボックス 423"/>
        <xdr:cNvSpPr txBox="1"/>
      </xdr:nvSpPr>
      <xdr:spPr>
        <a:xfrm>
          <a:off x="8515428" y="1345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167309</xdr:rowOff>
    </xdr:from>
    <xdr:to>
      <xdr:col>41</xdr:col>
      <xdr:colOff>101600</xdr:colOff>
      <xdr:row>78</xdr:row>
      <xdr:rowOff>97459</xdr:rowOff>
    </xdr:to>
    <xdr:sp macro="" textlink="">
      <xdr:nvSpPr>
        <xdr:cNvPr id="425" name="楕円 424"/>
        <xdr:cNvSpPr/>
      </xdr:nvSpPr>
      <xdr:spPr>
        <a:xfrm>
          <a:off x="7810500" y="1336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88586</xdr:rowOff>
    </xdr:from>
    <xdr:ext cx="469744" cy="259045"/>
    <xdr:sp macro="" textlink="">
      <xdr:nvSpPr>
        <xdr:cNvPr id="426" name="テキスト ボックス 425"/>
        <xdr:cNvSpPr txBox="1"/>
      </xdr:nvSpPr>
      <xdr:spPr>
        <a:xfrm>
          <a:off x="7626428" y="1346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11542</xdr:rowOff>
    </xdr:from>
    <xdr:to>
      <xdr:col>36</xdr:col>
      <xdr:colOff>165100</xdr:colOff>
      <xdr:row>78</xdr:row>
      <xdr:rowOff>113142</xdr:rowOff>
    </xdr:to>
    <xdr:sp macro="" textlink="">
      <xdr:nvSpPr>
        <xdr:cNvPr id="427" name="楕円 426"/>
        <xdr:cNvSpPr/>
      </xdr:nvSpPr>
      <xdr:spPr>
        <a:xfrm>
          <a:off x="6921500" y="133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104269</xdr:rowOff>
    </xdr:from>
    <xdr:ext cx="469744" cy="259045"/>
    <xdr:sp macro="" textlink="">
      <xdr:nvSpPr>
        <xdr:cNvPr id="428" name="テキスト ボックス 427"/>
        <xdr:cNvSpPr txBox="1"/>
      </xdr:nvSpPr>
      <xdr:spPr>
        <a:xfrm>
          <a:off x="6737428" y="1347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4" name="直線コネクタ 453"/>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5" name="土木費最小値テキスト"/>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6" name="直線コネクタ 455"/>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57" name="土木費最大値テキスト"/>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58" name="直線コネクタ 457"/>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62088</xdr:rowOff>
    </xdr:from>
    <xdr:to>
      <xdr:col>55</xdr:col>
      <xdr:colOff>0</xdr:colOff>
      <xdr:row>98</xdr:row>
      <xdr:rowOff>104759</xdr:rowOff>
    </xdr:to>
    <xdr:cxnSp macro="">
      <xdr:nvCxnSpPr>
        <xdr:cNvPr id="459" name="直線コネクタ 458"/>
        <xdr:cNvCxnSpPr/>
      </xdr:nvCxnSpPr>
      <xdr:spPr>
        <a:xfrm flipV="1">
          <a:off x="9639300" y="16864188"/>
          <a:ext cx="838200" cy="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57706</xdr:rowOff>
    </xdr:from>
    <xdr:ext cx="534377" cy="259045"/>
    <xdr:sp macro="" textlink="">
      <xdr:nvSpPr>
        <xdr:cNvPr id="460" name="土木費平均値テキスト"/>
        <xdr:cNvSpPr txBox="1"/>
      </xdr:nvSpPr>
      <xdr:spPr>
        <a:xfrm>
          <a:off x="10528300" y="1685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1" name="フローチャート: 判断 460"/>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104759</xdr:rowOff>
    </xdr:from>
    <xdr:to>
      <xdr:col>50</xdr:col>
      <xdr:colOff>114300</xdr:colOff>
      <xdr:row>98</xdr:row>
      <xdr:rowOff>115903</xdr:rowOff>
    </xdr:to>
    <xdr:cxnSp macro="">
      <xdr:nvCxnSpPr>
        <xdr:cNvPr id="462" name="直線コネクタ 461"/>
        <xdr:cNvCxnSpPr/>
      </xdr:nvCxnSpPr>
      <xdr:spPr>
        <a:xfrm flipV="1">
          <a:off x="8750300" y="16906859"/>
          <a:ext cx="8890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3" name="フローチャート: 判断 462"/>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4" name="テキスト ボックス 463"/>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115903</xdr:rowOff>
    </xdr:from>
    <xdr:to>
      <xdr:col>45</xdr:col>
      <xdr:colOff>177800</xdr:colOff>
      <xdr:row>98</xdr:row>
      <xdr:rowOff>153299</xdr:rowOff>
    </xdr:to>
    <xdr:cxnSp macro="">
      <xdr:nvCxnSpPr>
        <xdr:cNvPr id="465" name="直線コネクタ 464"/>
        <xdr:cNvCxnSpPr/>
      </xdr:nvCxnSpPr>
      <xdr:spPr>
        <a:xfrm flipV="1">
          <a:off x="7861300" y="16918003"/>
          <a:ext cx="889000" cy="3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6" name="フローチャート: 判断 465"/>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169426</xdr:rowOff>
    </xdr:from>
    <xdr:ext cx="534377" cy="259045"/>
    <xdr:sp macro="" textlink="">
      <xdr:nvSpPr>
        <xdr:cNvPr id="467" name="テキスト ボックス 466"/>
        <xdr:cNvSpPr txBox="1"/>
      </xdr:nvSpPr>
      <xdr:spPr>
        <a:xfrm>
          <a:off x="8483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146545</xdr:rowOff>
    </xdr:from>
    <xdr:to>
      <xdr:col>41</xdr:col>
      <xdr:colOff>50800</xdr:colOff>
      <xdr:row>98</xdr:row>
      <xdr:rowOff>153299</xdr:rowOff>
    </xdr:to>
    <xdr:cxnSp macro="">
      <xdr:nvCxnSpPr>
        <xdr:cNvPr id="468" name="直線コネクタ 467"/>
        <xdr:cNvCxnSpPr/>
      </xdr:nvCxnSpPr>
      <xdr:spPr>
        <a:xfrm>
          <a:off x="6972300" y="16948645"/>
          <a:ext cx="889000" cy="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69" name="フローチャート: 判断 468"/>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23999</xdr:rowOff>
    </xdr:from>
    <xdr:ext cx="534377" cy="259045"/>
    <xdr:sp macro="" textlink="">
      <xdr:nvSpPr>
        <xdr:cNvPr id="470" name="テキスト ボックス 469"/>
        <xdr:cNvSpPr txBox="1"/>
      </xdr:nvSpPr>
      <xdr:spPr>
        <a:xfrm>
          <a:off x="7594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1" name="フローチャート: 判断 470"/>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2" name="テキスト ボックス 471"/>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11288</xdr:rowOff>
    </xdr:from>
    <xdr:to>
      <xdr:col>55</xdr:col>
      <xdr:colOff>50800</xdr:colOff>
      <xdr:row>98</xdr:row>
      <xdr:rowOff>112888</xdr:rowOff>
    </xdr:to>
    <xdr:sp macro="" textlink="">
      <xdr:nvSpPr>
        <xdr:cNvPr id="478" name="楕円 477"/>
        <xdr:cNvSpPr/>
      </xdr:nvSpPr>
      <xdr:spPr>
        <a:xfrm>
          <a:off x="10426700" y="1681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34165</xdr:rowOff>
    </xdr:from>
    <xdr:ext cx="534377" cy="259045"/>
    <xdr:sp macro="" textlink="">
      <xdr:nvSpPr>
        <xdr:cNvPr id="479" name="土木費該当値テキスト"/>
        <xdr:cNvSpPr txBox="1"/>
      </xdr:nvSpPr>
      <xdr:spPr>
        <a:xfrm>
          <a:off x="10528300" y="1666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53959</xdr:rowOff>
    </xdr:from>
    <xdr:to>
      <xdr:col>50</xdr:col>
      <xdr:colOff>165100</xdr:colOff>
      <xdr:row>98</xdr:row>
      <xdr:rowOff>155559</xdr:rowOff>
    </xdr:to>
    <xdr:sp macro="" textlink="">
      <xdr:nvSpPr>
        <xdr:cNvPr id="480" name="楕円 479"/>
        <xdr:cNvSpPr/>
      </xdr:nvSpPr>
      <xdr:spPr>
        <a:xfrm>
          <a:off x="9588500" y="1685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146686</xdr:rowOff>
    </xdr:from>
    <xdr:ext cx="534377" cy="259045"/>
    <xdr:sp macro="" textlink="">
      <xdr:nvSpPr>
        <xdr:cNvPr id="481" name="テキスト ボックス 480"/>
        <xdr:cNvSpPr txBox="1"/>
      </xdr:nvSpPr>
      <xdr:spPr>
        <a:xfrm>
          <a:off x="9372111" y="169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65103</xdr:rowOff>
    </xdr:from>
    <xdr:to>
      <xdr:col>46</xdr:col>
      <xdr:colOff>38100</xdr:colOff>
      <xdr:row>98</xdr:row>
      <xdr:rowOff>166703</xdr:rowOff>
    </xdr:to>
    <xdr:sp macro="" textlink="">
      <xdr:nvSpPr>
        <xdr:cNvPr id="482" name="楕円 481"/>
        <xdr:cNvSpPr/>
      </xdr:nvSpPr>
      <xdr:spPr>
        <a:xfrm>
          <a:off x="8699500" y="168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11780</xdr:rowOff>
    </xdr:from>
    <xdr:ext cx="534377" cy="259045"/>
    <xdr:sp macro="" textlink="">
      <xdr:nvSpPr>
        <xdr:cNvPr id="483" name="テキスト ボックス 482"/>
        <xdr:cNvSpPr txBox="1"/>
      </xdr:nvSpPr>
      <xdr:spPr>
        <a:xfrm>
          <a:off x="8483111" y="166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102499</xdr:rowOff>
    </xdr:from>
    <xdr:to>
      <xdr:col>41</xdr:col>
      <xdr:colOff>101600</xdr:colOff>
      <xdr:row>99</xdr:row>
      <xdr:rowOff>32649</xdr:rowOff>
    </xdr:to>
    <xdr:sp macro="" textlink="">
      <xdr:nvSpPr>
        <xdr:cNvPr id="484" name="楕円 483"/>
        <xdr:cNvSpPr/>
      </xdr:nvSpPr>
      <xdr:spPr>
        <a:xfrm>
          <a:off x="7810500" y="1690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23776</xdr:rowOff>
    </xdr:from>
    <xdr:ext cx="534377" cy="259045"/>
    <xdr:sp macro="" textlink="">
      <xdr:nvSpPr>
        <xdr:cNvPr id="485" name="テキスト ボックス 484"/>
        <xdr:cNvSpPr txBox="1"/>
      </xdr:nvSpPr>
      <xdr:spPr>
        <a:xfrm>
          <a:off x="7594111" y="169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95745</xdr:rowOff>
    </xdr:from>
    <xdr:to>
      <xdr:col>36</xdr:col>
      <xdr:colOff>165100</xdr:colOff>
      <xdr:row>99</xdr:row>
      <xdr:rowOff>25895</xdr:rowOff>
    </xdr:to>
    <xdr:sp macro="" textlink="">
      <xdr:nvSpPr>
        <xdr:cNvPr id="486" name="楕円 485"/>
        <xdr:cNvSpPr/>
      </xdr:nvSpPr>
      <xdr:spPr>
        <a:xfrm>
          <a:off x="6921500" y="168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17022</xdr:rowOff>
    </xdr:from>
    <xdr:ext cx="534377" cy="259045"/>
    <xdr:sp macro="" textlink="">
      <xdr:nvSpPr>
        <xdr:cNvPr id="487" name="テキスト ボックス 486"/>
        <xdr:cNvSpPr txBox="1"/>
      </xdr:nvSpPr>
      <xdr:spPr>
        <a:xfrm>
          <a:off x="6705111" y="1699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2" name="直線コネクタ 511"/>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3" name="消防費最小値テキスト"/>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4" name="直線コネクタ 513"/>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5" name="消防費最大値テキスト"/>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6" name="直線コネクタ 515"/>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22581</xdr:rowOff>
    </xdr:from>
    <xdr:to>
      <xdr:col>85</xdr:col>
      <xdr:colOff>127000</xdr:colOff>
      <xdr:row>34</xdr:row>
      <xdr:rowOff>152654</xdr:rowOff>
    </xdr:to>
    <xdr:cxnSp macro="">
      <xdr:nvCxnSpPr>
        <xdr:cNvPr id="517" name="直線コネクタ 516"/>
        <xdr:cNvCxnSpPr/>
      </xdr:nvCxnSpPr>
      <xdr:spPr>
        <a:xfrm flipV="1">
          <a:off x="15481300" y="5851881"/>
          <a:ext cx="838200" cy="1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48277</xdr:rowOff>
    </xdr:from>
    <xdr:ext cx="534377" cy="259045"/>
    <xdr:sp macro="" textlink="">
      <xdr:nvSpPr>
        <xdr:cNvPr id="518" name="消防費平均値テキスト"/>
        <xdr:cNvSpPr txBox="1"/>
      </xdr:nvSpPr>
      <xdr:spPr>
        <a:xfrm>
          <a:off x="16370300" y="6220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19" name="フローチャート: 判断 518"/>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152654</xdr:rowOff>
    </xdr:from>
    <xdr:to>
      <xdr:col>81</xdr:col>
      <xdr:colOff>50800</xdr:colOff>
      <xdr:row>34</xdr:row>
      <xdr:rowOff>161036</xdr:rowOff>
    </xdr:to>
    <xdr:cxnSp macro="">
      <xdr:nvCxnSpPr>
        <xdr:cNvPr id="520" name="直線コネクタ 519"/>
        <xdr:cNvCxnSpPr/>
      </xdr:nvCxnSpPr>
      <xdr:spPr>
        <a:xfrm flipV="1">
          <a:off x="14592300" y="598195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1" name="フローチャート: 判断 520"/>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19626</xdr:rowOff>
    </xdr:from>
    <xdr:ext cx="534377" cy="259045"/>
    <xdr:sp macro="" textlink="">
      <xdr:nvSpPr>
        <xdr:cNvPr id="522" name="テキスト ボックス 521"/>
        <xdr:cNvSpPr txBox="1"/>
      </xdr:nvSpPr>
      <xdr:spPr>
        <a:xfrm>
          <a:off x="15214111" y="6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146863</xdr:rowOff>
    </xdr:from>
    <xdr:to>
      <xdr:col>76</xdr:col>
      <xdr:colOff>114300</xdr:colOff>
      <xdr:row>34</xdr:row>
      <xdr:rowOff>161036</xdr:rowOff>
    </xdr:to>
    <xdr:cxnSp macro="">
      <xdr:nvCxnSpPr>
        <xdr:cNvPr id="523" name="直線コネクタ 522"/>
        <xdr:cNvCxnSpPr/>
      </xdr:nvCxnSpPr>
      <xdr:spPr>
        <a:xfrm>
          <a:off x="13703300" y="597616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4" name="フローチャート: 判断 523"/>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89044</xdr:rowOff>
    </xdr:from>
    <xdr:ext cx="534377" cy="259045"/>
    <xdr:sp macro="" textlink="">
      <xdr:nvSpPr>
        <xdr:cNvPr id="525" name="テキスト ボックス 524"/>
        <xdr:cNvSpPr txBox="1"/>
      </xdr:nvSpPr>
      <xdr:spPr>
        <a:xfrm>
          <a:off x="14325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146863</xdr:rowOff>
    </xdr:from>
    <xdr:to>
      <xdr:col>71</xdr:col>
      <xdr:colOff>177800</xdr:colOff>
      <xdr:row>35</xdr:row>
      <xdr:rowOff>157531</xdr:rowOff>
    </xdr:to>
    <xdr:cxnSp macro="">
      <xdr:nvCxnSpPr>
        <xdr:cNvPr id="526" name="直線コネクタ 525"/>
        <xdr:cNvCxnSpPr/>
      </xdr:nvCxnSpPr>
      <xdr:spPr>
        <a:xfrm flipV="1">
          <a:off x="12814300" y="5976163"/>
          <a:ext cx="8890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27" name="フローチャート: 判断 526"/>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132021</xdr:rowOff>
    </xdr:from>
    <xdr:ext cx="534377" cy="259045"/>
    <xdr:sp macro="" textlink="">
      <xdr:nvSpPr>
        <xdr:cNvPr id="528" name="テキスト ボックス 527"/>
        <xdr:cNvSpPr txBox="1"/>
      </xdr:nvSpPr>
      <xdr:spPr>
        <a:xfrm>
          <a:off x="13436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29" name="フローチャート: 判断 528"/>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74414</xdr:rowOff>
    </xdr:from>
    <xdr:ext cx="534377" cy="259045"/>
    <xdr:sp macro="" textlink="">
      <xdr:nvSpPr>
        <xdr:cNvPr id="530" name="テキスト ボックス 529"/>
        <xdr:cNvSpPr txBox="1"/>
      </xdr:nvSpPr>
      <xdr:spPr>
        <a:xfrm>
          <a:off x="12547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143231</xdr:rowOff>
    </xdr:from>
    <xdr:to>
      <xdr:col>85</xdr:col>
      <xdr:colOff>177800</xdr:colOff>
      <xdr:row>34</xdr:row>
      <xdr:rowOff>73381</xdr:rowOff>
    </xdr:to>
    <xdr:sp macro="" textlink="">
      <xdr:nvSpPr>
        <xdr:cNvPr id="536" name="楕円 535"/>
        <xdr:cNvSpPr/>
      </xdr:nvSpPr>
      <xdr:spPr>
        <a:xfrm>
          <a:off x="16268700" y="580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166108</xdr:rowOff>
    </xdr:from>
    <xdr:ext cx="534377" cy="259045"/>
    <xdr:sp macro="" textlink="">
      <xdr:nvSpPr>
        <xdr:cNvPr id="537" name="消防費該当値テキスト"/>
        <xdr:cNvSpPr txBox="1"/>
      </xdr:nvSpPr>
      <xdr:spPr>
        <a:xfrm>
          <a:off x="16370300" y="565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101854</xdr:rowOff>
    </xdr:from>
    <xdr:to>
      <xdr:col>81</xdr:col>
      <xdr:colOff>101600</xdr:colOff>
      <xdr:row>35</xdr:row>
      <xdr:rowOff>32004</xdr:rowOff>
    </xdr:to>
    <xdr:sp macro="" textlink="">
      <xdr:nvSpPr>
        <xdr:cNvPr id="538" name="楕円 537"/>
        <xdr:cNvSpPr/>
      </xdr:nvSpPr>
      <xdr:spPr>
        <a:xfrm>
          <a:off x="15430500" y="59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48531</xdr:rowOff>
    </xdr:from>
    <xdr:ext cx="534377" cy="259045"/>
    <xdr:sp macro="" textlink="">
      <xdr:nvSpPr>
        <xdr:cNvPr id="539" name="テキスト ボックス 538"/>
        <xdr:cNvSpPr txBox="1"/>
      </xdr:nvSpPr>
      <xdr:spPr>
        <a:xfrm>
          <a:off x="15214111" y="5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110236</xdr:rowOff>
    </xdr:from>
    <xdr:to>
      <xdr:col>76</xdr:col>
      <xdr:colOff>165100</xdr:colOff>
      <xdr:row>35</xdr:row>
      <xdr:rowOff>40386</xdr:rowOff>
    </xdr:to>
    <xdr:sp macro="" textlink="">
      <xdr:nvSpPr>
        <xdr:cNvPr id="540" name="楕円 539"/>
        <xdr:cNvSpPr/>
      </xdr:nvSpPr>
      <xdr:spPr>
        <a:xfrm>
          <a:off x="14541500" y="59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56913</xdr:rowOff>
    </xdr:from>
    <xdr:ext cx="534377" cy="259045"/>
    <xdr:sp macro="" textlink="">
      <xdr:nvSpPr>
        <xdr:cNvPr id="541" name="テキスト ボックス 540"/>
        <xdr:cNvSpPr txBox="1"/>
      </xdr:nvSpPr>
      <xdr:spPr>
        <a:xfrm>
          <a:off x="14325111" y="57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96063</xdr:rowOff>
    </xdr:from>
    <xdr:to>
      <xdr:col>72</xdr:col>
      <xdr:colOff>38100</xdr:colOff>
      <xdr:row>35</xdr:row>
      <xdr:rowOff>26213</xdr:rowOff>
    </xdr:to>
    <xdr:sp macro="" textlink="">
      <xdr:nvSpPr>
        <xdr:cNvPr id="542" name="楕円 541"/>
        <xdr:cNvSpPr/>
      </xdr:nvSpPr>
      <xdr:spPr>
        <a:xfrm>
          <a:off x="13652500" y="59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42740</xdr:rowOff>
    </xdr:from>
    <xdr:ext cx="534377" cy="259045"/>
    <xdr:sp macro="" textlink="">
      <xdr:nvSpPr>
        <xdr:cNvPr id="543" name="テキスト ボックス 542"/>
        <xdr:cNvSpPr txBox="1"/>
      </xdr:nvSpPr>
      <xdr:spPr>
        <a:xfrm>
          <a:off x="13436111" y="570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106731</xdr:rowOff>
    </xdr:from>
    <xdr:to>
      <xdr:col>67</xdr:col>
      <xdr:colOff>101600</xdr:colOff>
      <xdr:row>36</xdr:row>
      <xdr:rowOff>36881</xdr:rowOff>
    </xdr:to>
    <xdr:sp macro="" textlink="">
      <xdr:nvSpPr>
        <xdr:cNvPr id="544" name="楕円 543"/>
        <xdr:cNvSpPr/>
      </xdr:nvSpPr>
      <xdr:spPr>
        <a:xfrm>
          <a:off x="12763500" y="610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53408</xdr:rowOff>
    </xdr:from>
    <xdr:ext cx="534377" cy="259045"/>
    <xdr:sp macro="" textlink="">
      <xdr:nvSpPr>
        <xdr:cNvPr id="545" name="テキスト ボックス 544"/>
        <xdr:cNvSpPr txBox="1"/>
      </xdr:nvSpPr>
      <xdr:spPr>
        <a:xfrm>
          <a:off x="12547111" y="588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11494</xdr:rowOff>
    </xdr:from>
    <xdr:to>
      <xdr:col>85</xdr:col>
      <xdr:colOff>126364</xdr:colOff>
      <xdr:row>57</xdr:row>
      <xdr:rowOff>91675</xdr:rowOff>
    </xdr:to>
    <xdr:cxnSp macro="">
      <xdr:nvCxnSpPr>
        <xdr:cNvPr id="570" name="直線コネクタ 569"/>
        <xdr:cNvCxnSpPr/>
      </xdr:nvCxnSpPr>
      <xdr:spPr>
        <a:xfrm flipV="1">
          <a:off x="16317595" y="8583994"/>
          <a:ext cx="1269" cy="1280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95502</xdr:rowOff>
    </xdr:from>
    <xdr:ext cx="534377" cy="259045"/>
    <xdr:sp macro="" textlink="">
      <xdr:nvSpPr>
        <xdr:cNvPr id="571" name="教育費最小値テキスト"/>
        <xdr:cNvSpPr txBox="1"/>
      </xdr:nvSpPr>
      <xdr:spPr>
        <a:xfrm>
          <a:off x="16370300" y="98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91675</xdr:rowOff>
    </xdr:from>
    <xdr:to>
      <xdr:col>86</xdr:col>
      <xdr:colOff>25400</xdr:colOff>
      <xdr:row>57</xdr:row>
      <xdr:rowOff>91675</xdr:rowOff>
    </xdr:to>
    <xdr:cxnSp macro="">
      <xdr:nvCxnSpPr>
        <xdr:cNvPr id="572" name="直線コネクタ 571"/>
        <xdr:cNvCxnSpPr/>
      </xdr:nvCxnSpPr>
      <xdr:spPr>
        <a:xfrm>
          <a:off x="16230600" y="986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129621</xdr:rowOff>
    </xdr:from>
    <xdr:ext cx="599010" cy="259045"/>
    <xdr:sp macro="" textlink="">
      <xdr:nvSpPr>
        <xdr:cNvPr id="573" name="教育費最大値テキスト"/>
        <xdr:cNvSpPr txBox="1"/>
      </xdr:nvSpPr>
      <xdr:spPr>
        <a:xfrm>
          <a:off x="16370300" y="835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11494</xdr:rowOff>
    </xdr:from>
    <xdr:to>
      <xdr:col>86</xdr:col>
      <xdr:colOff>25400</xdr:colOff>
      <xdr:row>50</xdr:row>
      <xdr:rowOff>11494</xdr:rowOff>
    </xdr:to>
    <xdr:cxnSp macro="">
      <xdr:nvCxnSpPr>
        <xdr:cNvPr id="574" name="直線コネクタ 573"/>
        <xdr:cNvCxnSpPr/>
      </xdr:nvCxnSpPr>
      <xdr:spPr>
        <a:xfrm>
          <a:off x="16230600" y="858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45993</xdr:rowOff>
    </xdr:from>
    <xdr:to>
      <xdr:col>85</xdr:col>
      <xdr:colOff>127000</xdr:colOff>
      <xdr:row>57</xdr:row>
      <xdr:rowOff>91675</xdr:rowOff>
    </xdr:to>
    <xdr:cxnSp macro="">
      <xdr:nvCxnSpPr>
        <xdr:cNvPr id="575" name="直線コネクタ 574"/>
        <xdr:cNvCxnSpPr/>
      </xdr:nvCxnSpPr>
      <xdr:spPr>
        <a:xfrm>
          <a:off x="15481300" y="9818643"/>
          <a:ext cx="838200" cy="4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13803</xdr:rowOff>
    </xdr:from>
    <xdr:ext cx="534377" cy="259045"/>
    <xdr:sp macro="" textlink="">
      <xdr:nvSpPr>
        <xdr:cNvPr id="576" name="教育費平均値テキスト"/>
        <xdr:cNvSpPr txBox="1"/>
      </xdr:nvSpPr>
      <xdr:spPr>
        <a:xfrm>
          <a:off x="16370300" y="9272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162376</xdr:rowOff>
    </xdr:from>
    <xdr:to>
      <xdr:col>85</xdr:col>
      <xdr:colOff>177800</xdr:colOff>
      <xdr:row>55</xdr:row>
      <xdr:rowOff>92526</xdr:rowOff>
    </xdr:to>
    <xdr:sp macro="" textlink="">
      <xdr:nvSpPr>
        <xdr:cNvPr id="577" name="フローチャート: 判断 576"/>
        <xdr:cNvSpPr/>
      </xdr:nvSpPr>
      <xdr:spPr>
        <a:xfrm>
          <a:off x="16268700" y="942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45993</xdr:rowOff>
    </xdr:from>
    <xdr:to>
      <xdr:col>81</xdr:col>
      <xdr:colOff>50800</xdr:colOff>
      <xdr:row>58</xdr:row>
      <xdr:rowOff>37326</xdr:rowOff>
    </xdr:to>
    <xdr:cxnSp macro="">
      <xdr:nvCxnSpPr>
        <xdr:cNvPr id="578" name="直線コネクタ 577"/>
        <xdr:cNvCxnSpPr/>
      </xdr:nvCxnSpPr>
      <xdr:spPr>
        <a:xfrm flipV="1">
          <a:off x="14592300" y="9818643"/>
          <a:ext cx="889000" cy="16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56324</xdr:rowOff>
    </xdr:from>
    <xdr:to>
      <xdr:col>81</xdr:col>
      <xdr:colOff>101600</xdr:colOff>
      <xdr:row>55</xdr:row>
      <xdr:rowOff>157924</xdr:rowOff>
    </xdr:to>
    <xdr:sp macro="" textlink="">
      <xdr:nvSpPr>
        <xdr:cNvPr id="579" name="フローチャート: 判断 578"/>
        <xdr:cNvSpPr/>
      </xdr:nvSpPr>
      <xdr:spPr>
        <a:xfrm>
          <a:off x="154305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3001</xdr:rowOff>
    </xdr:from>
    <xdr:ext cx="534377" cy="259045"/>
    <xdr:sp macro="" textlink="">
      <xdr:nvSpPr>
        <xdr:cNvPr id="580" name="テキスト ボックス 579"/>
        <xdr:cNvSpPr txBox="1"/>
      </xdr:nvSpPr>
      <xdr:spPr>
        <a:xfrm>
          <a:off x="15214111" y="92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112420</xdr:rowOff>
    </xdr:from>
    <xdr:to>
      <xdr:col>76</xdr:col>
      <xdr:colOff>114300</xdr:colOff>
      <xdr:row>58</xdr:row>
      <xdr:rowOff>37326</xdr:rowOff>
    </xdr:to>
    <xdr:cxnSp macro="">
      <xdr:nvCxnSpPr>
        <xdr:cNvPr id="581" name="直線コネクタ 580"/>
        <xdr:cNvCxnSpPr/>
      </xdr:nvCxnSpPr>
      <xdr:spPr>
        <a:xfrm>
          <a:off x="13703300" y="9885070"/>
          <a:ext cx="889000" cy="9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32112</xdr:rowOff>
    </xdr:from>
    <xdr:to>
      <xdr:col>76</xdr:col>
      <xdr:colOff>165100</xdr:colOff>
      <xdr:row>56</xdr:row>
      <xdr:rowOff>133712</xdr:rowOff>
    </xdr:to>
    <xdr:sp macro="" textlink="">
      <xdr:nvSpPr>
        <xdr:cNvPr id="582" name="フローチャート: 判断 581"/>
        <xdr:cNvSpPr/>
      </xdr:nvSpPr>
      <xdr:spPr>
        <a:xfrm>
          <a:off x="14541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150239</xdr:rowOff>
    </xdr:from>
    <xdr:ext cx="534377" cy="259045"/>
    <xdr:sp macro="" textlink="">
      <xdr:nvSpPr>
        <xdr:cNvPr id="583" name="テキスト ボックス 582"/>
        <xdr:cNvSpPr txBox="1"/>
      </xdr:nvSpPr>
      <xdr:spPr>
        <a:xfrm>
          <a:off x="14325111" y="94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112420</xdr:rowOff>
    </xdr:from>
    <xdr:to>
      <xdr:col>71</xdr:col>
      <xdr:colOff>177800</xdr:colOff>
      <xdr:row>57</xdr:row>
      <xdr:rowOff>120041</xdr:rowOff>
    </xdr:to>
    <xdr:cxnSp macro="">
      <xdr:nvCxnSpPr>
        <xdr:cNvPr id="584" name="直線コネクタ 583"/>
        <xdr:cNvCxnSpPr/>
      </xdr:nvCxnSpPr>
      <xdr:spPr>
        <a:xfrm flipV="1">
          <a:off x="12814300" y="9885070"/>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30512</xdr:rowOff>
    </xdr:from>
    <xdr:to>
      <xdr:col>72</xdr:col>
      <xdr:colOff>38100</xdr:colOff>
      <xdr:row>56</xdr:row>
      <xdr:rowOff>132112</xdr:rowOff>
    </xdr:to>
    <xdr:sp macro="" textlink="">
      <xdr:nvSpPr>
        <xdr:cNvPr id="585" name="フローチャート: 判断 584"/>
        <xdr:cNvSpPr/>
      </xdr:nvSpPr>
      <xdr:spPr>
        <a:xfrm>
          <a:off x="13652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148639</xdr:rowOff>
    </xdr:from>
    <xdr:ext cx="534377" cy="259045"/>
    <xdr:sp macro="" textlink="">
      <xdr:nvSpPr>
        <xdr:cNvPr id="586" name="テキスト ボックス 585"/>
        <xdr:cNvSpPr txBox="1"/>
      </xdr:nvSpPr>
      <xdr:spPr>
        <a:xfrm>
          <a:off x="13436111" y="94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73813</xdr:rowOff>
    </xdr:from>
    <xdr:to>
      <xdr:col>67</xdr:col>
      <xdr:colOff>101600</xdr:colOff>
      <xdr:row>57</xdr:row>
      <xdr:rowOff>3963</xdr:rowOff>
    </xdr:to>
    <xdr:sp macro="" textlink="">
      <xdr:nvSpPr>
        <xdr:cNvPr id="587" name="フローチャート: 判断 586"/>
        <xdr:cNvSpPr/>
      </xdr:nvSpPr>
      <xdr:spPr>
        <a:xfrm>
          <a:off x="12763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20490</xdr:rowOff>
    </xdr:from>
    <xdr:ext cx="534377" cy="259045"/>
    <xdr:sp macro="" textlink="">
      <xdr:nvSpPr>
        <xdr:cNvPr id="588" name="テキスト ボックス 587"/>
        <xdr:cNvSpPr txBox="1"/>
      </xdr:nvSpPr>
      <xdr:spPr>
        <a:xfrm>
          <a:off x="12547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40875</xdr:rowOff>
    </xdr:from>
    <xdr:to>
      <xdr:col>85</xdr:col>
      <xdr:colOff>177800</xdr:colOff>
      <xdr:row>57</xdr:row>
      <xdr:rowOff>142475</xdr:rowOff>
    </xdr:to>
    <xdr:sp macro="" textlink="">
      <xdr:nvSpPr>
        <xdr:cNvPr id="594" name="楕円 593"/>
        <xdr:cNvSpPr/>
      </xdr:nvSpPr>
      <xdr:spPr>
        <a:xfrm>
          <a:off x="16268700" y="98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127252</xdr:rowOff>
    </xdr:from>
    <xdr:ext cx="534377" cy="259045"/>
    <xdr:sp macro="" textlink="">
      <xdr:nvSpPr>
        <xdr:cNvPr id="595" name="教育費該当値テキスト"/>
        <xdr:cNvSpPr txBox="1"/>
      </xdr:nvSpPr>
      <xdr:spPr>
        <a:xfrm>
          <a:off x="16370300" y="972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166643</xdr:rowOff>
    </xdr:from>
    <xdr:to>
      <xdr:col>81</xdr:col>
      <xdr:colOff>101600</xdr:colOff>
      <xdr:row>57</xdr:row>
      <xdr:rowOff>96793</xdr:rowOff>
    </xdr:to>
    <xdr:sp macro="" textlink="">
      <xdr:nvSpPr>
        <xdr:cNvPr id="596" name="楕円 595"/>
        <xdr:cNvSpPr/>
      </xdr:nvSpPr>
      <xdr:spPr>
        <a:xfrm>
          <a:off x="15430500" y="97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87920</xdr:rowOff>
    </xdr:from>
    <xdr:ext cx="534377" cy="259045"/>
    <xdr:sp macro="" textlink="">
      <xdr:nvSpPr>
        <xdr:cNvPr id="597" name="テキスト ボックス 596"/>
        <xdr:cNvSpPr txBox="1"/>
      </xdr:nvSpPr>
      <xdr:spPr>
        <a:xfrm>
          <a:off x="15214111" y="98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157976</xdr:rowOff>
    </xdr:from>
    <xdr:to>
      <xdr:col>76</xdr:col>
      <xdr:colOff>165100</xdr:colOff>
      <xdr:row>58</xdr:row>
      <xdr:rowOff>88126</xdr:rowOff>
    </xdr:to>
    <xdr:sp macro="" textlink="">
      <xdr:nvSpPr>
        <xdr:cNvPr id="598" name="楕円 597"/>
        <xdr:cNvSpPr/>
      </xdr:nvSpPr>
      <xdr:spPr>
        <a:xfrm>
          <a:off x="14541500" y="993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79253</xdr:rowOff>
    </xdr:from>
    <xdr:ext cx="534377" cy="259045"/>
    <xdr:sp macro="" textlink="">
      <xdr:nvSpPr>
        <xdr:cNvPr id="599" name="テキスト ボックス 598"/>
        <xdr:cNvSpPr txBox="1"/>
      </xdr:nvSpPr>
      <xdr:spPr>
        <a:xfrm>
          <a:off x="14325111" y="1002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61620</xdr:rowOff>
    </xdr:from>
    <xdr:to>
      <xdr:col>72</xdr:col>
      <xdr:colOff>38100</xdr:colOff>
      <xdr:row>57</xdr:row>
      <xdr:rowOff>163220</xdr:rowOff>
    </xdr:to>
    <xdr:sp macro="" textlink="">
      <xdr:nvSpPr>
        <xdr:cNvPr id="600" name="楕円 599"/>
        <xdr:cNvSpPr/>
      </xdr:nvSpPr>
      <xdr:spPr>
        <a:xfrm>
          <a:off x="13652500" y="98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154347</xdr:rowOff>
    </xdr:from>
    <xdr:ext cx="534377" cy="259045"/>
    <xdr:sp macro="" textlink="">
      <xdr:nvSpPr>
        <xdr:cNvPr id="601" name="テキスト ボックス 600"/>
        <xdr:cNvSpPr txBox="1"/>
      </xdr:nvSpPr>
      <xdr:spPr>
        <a:xfrm>
          <a:off x="13436111" y="99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69241</xdr:rowOff>
    </xdr:from>
    <xdr:to>
      <xdr:col>67</xdr:col>
      <xdr:colOff>101600</xdr:colOff>
      <xdr:row>57</xdr:row>
      <xdr:rowOff>170841</xdr:rowOff>
    </xdr:to>
    <xdr:sp macro="" textlink="">
      <xdr:nvSpPr>
        <xdr:cNvPr id="602" name="楕円 601"/>
        <xdr:cNvSpPr/>
      </xdr:nvSpPr>
      <xdr:spPr>
        <a:xfrm>
          <a:off x="12763500" y="98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161968</xdr:rowOff>
    </xdr:from>
    <xdr:ext cx="534377" cy="259045"/>
    <xdr:sp macro="" textlink="">
      <xdr:nvSpPr>
        <xdr:cNvPr id="603" name="テキスト ボックス 602"/>
        <xdr:cNvSpPr txBox="1"/>
      </xdr:nvSpPr>
      <xdr:spPr>
        <a:xfrm>
          <a:off x="12547111" y="99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7" name="直線コネクタ 626"/>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28" name="災害復旧費最小値テキスト"/>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0" name="災害復旧費最大値テキスト"/>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1" name="直線コネクタ 630"/>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32144</xdr:rowOff>
    </xdr:from>
    <xdr:to>
      <xdr:col>85</xdr:col>
      <xdr:colOff>127000</xdr:colOff>
      <xdr:row>79</xdr:row>
      <xdr:rowOff>35103</xdr:rowOff>
    </xdr:to>
    <xdr:cxnSp macro="">
      <xdr:nvCxnSpPr>
        <xdr:cNvPr id="632" name="直線コネクタ 631"/>
        <xdr:cNvCxnSpPr/>
      </xdr:nvCxnSpPr>
      <xdr:spPr>
        <a:xfrm>
          <a:off x="15481300" y="13576694"/>
          <a:ext cx="838200" cy="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3" name="災害復旧費平均値テキスト"/>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4" name="フローチャート: 判断 633"/>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32144</xdr:rowOff>
    </xdr:from>
    <xdr:to>
      <xdr:col>81</xdr:col>
      <xdr:colOff>50800</xdr:colOff>
      <xdr:row>79</xdr:row>
      <xdr:rowOff>44323</xdr:rowOff>
    </xdr:to>
    <xdr:cxnSp macro="">
      <xdr:nvCxnSpPr>
        <xdr:cNvPr id="635" name="直線コネクタ 634"/>
        <xdr:cNvCxnSpPr/>
      </xdr:nvCxnSpPr>
      <xdr:spPr>
        <a:xfrm flipV="1">
          <a:off x="14592300" y="13576694"/>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6" name="フローチャート: 判断 635"/>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37" name="テキスト ボックス 636"/>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43611</xdr:rowOff>
    </xdr:from>
    <xdr:to>
      <xdr:col>76</xdr:col>
      <xdr:colOff>114300</xdr:colOff>
      <xdr:row>79</xdr:row>
      <xdr:rowOff>44323</xdr:rowOff>
    </xdr:to>
    <xdr:cxnSp macro="">
      <xdr:nvCxnSpPr>
        <xdr:cNvPr id="638" name="直線コネクタ 637"/>
        <xdr:cNvCxnSpPr/>
      </xdr:nvCxnSpPr>
      <xdr:spPr>
        <a:xfrm>
          <a:off x="13703300" y="13588161"/>
          <a:ext cx="8890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39" name="フローチャート: 判断 638"/>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0" name="テキスト ボックス 639"/>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43611</xdr:rowOff>
    </xdr:from>
    <xdr:to>
      <xdr:col>71</xdr:col>
      <xdr:colOff>177800</xdr:colOff>
      <xdr:row>79</xdr:row>
      <xdr:rowOff>44450</xdr:rowOff>
    </xdr:to>
    <xdr:cxnSp macro="">
      <xdr:nvCxnSpPr>
        <xdr:cNvPr id="641" name="直線コネクタ 640"/>
        <xdr:cNvCxnSpPr/>
      </xdr:nvCxnSpPr>
      <xdr:spPr>
        <a:xfrm flipV="1">
          <a:off x="12814300" y="13588161"/>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2" name="フローチャート: 判断 641"/>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3" name="テキスト ボックス 642"/>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4" name="フローチャート: 判断 643"/>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5" name="テキスト ボックス 644"/>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155753</xdr:rowOff>
    </xdr:from>
    <xdr:to>
      <xdr:col>85</xdr:col>
      <xdr:colOff>177800</xdr:colOff>
      <xdr:row>79</xdr:row>
      <xdr:rowOff>85903</xdr:rowOff>
    </xdr:to>
    <xdr:sp macro="" textlink="">
      <xdr:nvSpPr>
        <xdr:cNvPr id="651" name="楕円 650"/>
        <xdr:cNvSpPr/>
      </xdr:nvSpPr>
      <xdr:spPr>
        <a:xfrm>
          <a:off x="16268700" y="135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121112</xdr:rowOff>
    </xdr:from>
    <xdr:ext cx="378565" cy="259045"/>
    <xdr:sp macro="" textlink="">
      <xdr:nvSpPr>
        <xdr:cNvPr id="652" name="災害復旧費該当値テキスト"/>
        <xdr:cNvSpPr txBox="1"/>
      </xdr:nvSpPr>
      <xdr:spPr>
        <a:xfrm>
          <a:off x="16370300" y="13494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152794</xdr:rowOff>
    </xdr:from>
    <xdr:to>
      <xdr:col>81</xdr:col>
      <xdr:colOff>101600</xdr:colOff>
      <xdr:row>79</xdr:row>
      <xdr:rowOff>82944</xdr:rowOff>
    </xdr:to>
    <xdr:sp macro="" textlink="">
      <xdr:nvSpPr>
        <xdr:cNvPr id="653" name="楕円 652"/>
        <xdr:cNvSpPr/>
      </xdr:nvSpPr>
      <xdr:spPr>
        <a:xfrm>
          <a:off x="15430500" y="135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74071</xdr:rowOff>
    </xdr:from>
    <xdr:ext cx="378565" cy="259045"/>
    <xdr:sp macro="" textlink="">
      <xdr:nvSpPr>
        <xdr:cNvPr id="654" name="テキスト ボックス 653"/>
        <xdr:cNvSpPr txBox="1"/>
      </xdr:nvSpPr>
      <xdr:spPr>
        <a:xfrm>
          <a:off x="15292017" y="13618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164973</xdr:rowOff>
    </xdr:from>
    <xdr:to>
      <xdr:col>76</xdr:col>
      <xdr:colOff>165100</xdr:colOff>
      <xdr:row>79</xdr:row>
      <xdr:rowOff>95123</xdr:rowOff>
    </xdr:to>
    <xdr:sp macro="" textlink="">
      <xdr:nvSpPr>
        <xdr:cNvPr id="655" name="楕円 654"/>
        <xdr:cNvSpPr/>
      </xdr:nvSpPr>
      <xdr:spPr>
        <a:xfrm>
          <a:off x="14541500" y="135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86250</xdr:rowOff>
    </xdr:from>
    <xdr:ext cx="313932" cy="259045"/>
    <xdr:sp macro="" textlink="">
      <xdr:nvSpPr>
        <xdr:cNvPr id="656" name="テキスト ボックス 655"/>
        <xdr:cNvSpPr txBox="1"/>
      </xdr:nvSpPr>
      <xdr:spPr>
        <a:xfrm>
          <a:off x="14435333" y="13630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164261</xdr:rowOff>
    </xdr:from>
    <xdr:to>
      <xdr:col>72</xdr:col>
      <xdr:colOff>38100</xdr:colOff>
      <xdr:row>79</xdr:row>
      <xdr:rowOff>94411</xdr:rowOff>
    </xdr:to>
    <xdr:sp macro="" textlink="">
      <xdr:nvSpPr>
        <xdr:cNvPr id="657" name="楕円 656"/>
        <xdr:cNvSpPr/>
      </xdr:nvSpPr>
      <xdr:spPr>
        <a:xfrm>
          <a:off x="13652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85538</xdr:rowOff>
    </xdr:from>
    <xdr:ext cx="313932" cy="259045"/>
    <xdr:sp macro="" textlink="">
      <xdr:nvSpPr>
        <xdr:cNvPr id="658" name="テキスト ボックス 657"/>
        <xdr:cNvSpPr txBox="1"/>
      </xdr:nvSpPr>
      <xdr:spPr>
        <a:xfrm>
          <a:off x="13546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2" name="直線コネクタ 681"/>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3" name="公債費最小値テキスト"/>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4" name="直線コネクタ 683"/>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5" name="公債費最大値テキスト"/>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6" name="直線コネクタ 685"/>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91945</xdr:rowOff>
    </xdr:from>
    <xdr:to>
      <xdr:col>85</xdr:col>
      <xdr:colOff>127000</xdr:colOff>
      <xdr:row>92</xdr:row>
      <xdr:rowOff>116931</xdr:rowOff>
    </xdr:to>
    <xdr:cxnSp macro="">
      <xdr:nvCxnSpPr>
        <xdr:cNvPr id="687" name="直線コネクタ 686"/>
        <xdr:cNvCxnSpPr/>
      </xdr:nvCxnSpPr>
      <xdr:spPr>
        <a:xfrm>
          <a:off x="15481300" y="15865345"/>
          <a:ext cx="8382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92290</xdr:rowOff>
    </xdr:from>
    <xdr:ext cx="534377" cy="259045"/>
    <xdr:sp macro="" textlink="">
      <xdr:nvSpPr>
        <xdr:cNvPr id="688" name="公債費平均値テキスト"/>
        <xdr:cNvSpPr txBox="1"/>
      </xdr:nvSpPr>
      <xdr:spPr>
        <a:xfrm>
          <a:off x="16370300" y="160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89" name="フローチャート: 判断 688"/>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91945</xdr:rowOff>
    </xdr:from>
    <xdr:to>
      <xdr:col>81</xdr:col>
      <xdr:colOff>50800</xdr:colOff>
      <xdr:row>92</xdr:row>
      <xdr:rowOff>153760</xdr:rowOff>
    </xdr:to>
    <xdr:cxnSp macro="">
      <xdr:nvCxnSpPr>
        <xdr:cNvPr id="690" name="直線コネクタ 689"/>
        <xdr:cNvCxnSpPr/>
      </xdr:nvCxnSpPr>
      <xdr:spPr>
        <a:xfrm flipV="1">
          <a:off x="14592300" y="15865345"/>
          <a:ext cx="889000" cy="6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1" name="フローチャート: 判断 690"/>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48421</xdr:rowOff>
    </xdr:from>
    <xdr:ext cx="534377" cy="259045"/>
    <xdr:sp macro="" textlink="">
      <xdr:nvSpPr>
        <xdr:cNvPr id="692" name="テキスト ボックス 691"/>
        <xdr:cNvSpPr txBox="1"/>
      </xdr:nvSpPr>
      <xdr:spPr>
        <a:xfrm>
          <a:off x="15214111" y="161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153760</xdr:rowOff>
    </xdr:from>
    <xdr:to>
      <xdr:col>76</xdr:col>
      <xdr:colOff>114300</xdr:colOff>
      <xdr:row>93</xdr:row>
      <xdr:rowOff>3752</xdr:rowOff>
    </xdr:to>
    <xdr:cxnSp macro="">
      <xdr:nvCxnSpPr>
        <xdr:cNvPr id="693" name="直線コネクタ 692"/>
        <xdr:cNvCxnSpPr/>
      </xdr:nvCxnSpPr>
      <xdr:spPr>
        <a:xfrm flipV="1">
          <a:off x="13703300" y="15927160"/>
          <a:ext cx="8890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4" name="フローチャート: 判断 693"/>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72288</xdr:rowOff>
    </xdr:from>
    <xdr:ext cx="534377" cy="259045"/>
    <xdr:sp macro="" textlink="">
      <xdr:nvSpPr>
        <xdr:cNvPr id="695" name="テキスト ボックス 694"/>
        <xdr:cNvSpPr txBox="1"/>
      </xdr:nvSpPr>
      <xdr:spPr>
        <a:xfrm>
          <a:off x="14325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3752</xdr:rowOff>
    </xdr:from>
    <xdr:to>
      <xdr:col>71</xdr:col>
      <xdr:colOff>177800</xdr:colOff>
      <xdr:row>93</xdr:row>
      <xdr:rowOff>62091</xdr:rowOff>
    </xdr:to>
    <xdr:cxnSp macro="">
      <xdr:nvCxnSpPr>
        <xdr:cNvPr id="696" name="直線コネクタ 695"/>
        <xdr:cNvCxnSpPr/>
      </xdr:nvCxnSpPr>
      <xdr:spPr>
        <a:xfrm flipV="1">
          <a:off x="12814300" y="15948602"/>
          <a:ext cx="8890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7" name="フローチャート: 判断 696"/>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56675</xdr:rowOff>
    </xdr:from>
    <xdr:ext cx="534377" cy="259045"/>
    <xdr:sp macro="" textlink="">
      <xdr:nvSpPr>
        <xdr:cNvPr id="698" name="テキスト ボックス 697"/>
        <xdr:cNvSpPr txBox="1"/>
      </xdr:nvSpPr>
      <xdr:spPr>
        <a:xfrm>
          <a:off x="13436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699" name="フローチャート: 判断 698"/>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33700</xdr:rowOff>
    </xdr:from>
    <xdr:ext cx="534377" cy="259045"/>
    <xdr:sp macro="" textlink="">
      <xdr:nvSpPr>
        <xdr:cNvPr id="700" name="テキスト ボックス 699"/>
        <xdr:cNvSpPr txBox="1"/>
      </xdr:nvSpPr>
      <xdr:spPr>
        <a:xfrm>
          <a:off x="12547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66131</xdr:rowOff>
    </xdr:from>
    <xdr:to>
      <xdr:col>85</xdr:col>
      <xdr:colOff>177800</xdr:colOff>
      <xdr:row>92</xdr:row>
      <xdr:rowOff>167731</xdr:rowOff>
    </xdr:to>
    <xdr:sp macro="" textlink="">
      <xdr:nvSpPr>
        <xdr:cNvPr id="706" name="楕円 705"/>
        <xdr:cNvSpPr/>
      </xdr:nvSpPr>
      <xdr:spPr>
        <a:xfrm>
          <a:off x="16268700" y="1583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89008</xdr:rowOff>
    </xdr:from>
    <xdr:ext cx="534377" cy="259045"/>
    <xdr:sp macro="" textlink="">
      <xdr:nvSpPr>
        <xdr:cNvPr id="707" name="公債費該当値テキスト"/>
        <xdr:cNvSpPr txBox="1"/>
      </xdr:nvSpPr>
      <xdr:spPr>
        <a:xfrm>
          <a:off x="16370300" y="1569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41145</xdr:rowOff>
    </xdr:from>
    <xdr:to>
      <xdr:col>81</xdr:col>
      <xdr:colOff>101600</xdr:colOff>
      <xdr:row>92</xdr:row>
      <xdr:rowOff>142745</xdr:rowOff>
    </xdr:to>
    <xdr:sp macro="" textlink="">
      <xdr:nvSpPr>
        <xdr:cNvPr id="708" name="楕円 707"/>
        <xdr:cNvSpPr/>
      </xdr:nvSpPr>
      <xdr:spPr>
        <a:xfrm>
          <a:off x="15430500" y="1581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159272</xdr:rowOff>
    </xdr:from>
    <xdr:ext cx="534377" cy="259045"/>
    <xdr:sp macro="" textlink="">
      <xdr:nvSpPr>
        <xdr:cNvPr id="709" name="テキスト ボックス 708"/>
        <xdr:cNvSpPr txBox="1"/>
      </xdr:nvSpPr>
      <xdr:spPr>
        <a:xfrm>
          <a:off x="15214111" y="1558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102960</xdr:rowOff>
    </xdr:from>
    <xdr:to>
      <xdr:col>76</xdr:col>
      <xdr:colOff>165100</xdr:colOff>
      <xdr:row>93</xdr:row>
      <xdr:rowOff>33110</xdr:rowOff>
    </xdr:to>
    <xdr:sp macro="" textlink="">
      <xdr:nvSpPr>
        <xdr:cNvPr id="710" name="楕円 709"/>
        <xdr:cNvSpPr/>
      </xdr:nvSpPr>
      <xdr:spPr>
        <a:xfrm>
          <a:off x="14541500" y="158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49637</xdr:rowOff>
    </xdr:from>
    <xdr:ext cx="534377" cy="259045"/>
    <xdr:sp macro="" textlink="">
      <xdr:nvSpPr>
        <xdr:cNvPr id="711" name="テキスト ボックス 710"/>
        <xdr:cNvSpPr txBox="1"/>
      </xdr:nvSpPr>
      <xdr:spPr>
        <a:xfrm>
          <a:off x="14325111" y="1565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124402</xdr:rowOff>
    </xdr:from>
    <xdr:to>
      <xdr:col>72</xdr:col>
      <xdr:colOff>38100</xdr:colOff>
      <xdr:row>93</xdr:row>
      <xdr:rowOff>54552</xdr:rowOff>
    </xdr:to>
    <xdr:sp macro="" textlink="">
      <xdr:nvSpPr>
        <xdr:cNvPr id="712" name="楕円 711"/>
        <xdr:cNvSpPr/>
      </xdr:nvSpPr>
      <xdr:spPr>
        <a:xfrm>
          <a:off x="13652500" y="158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71079</xdr:rowOff>
    </xdr:from>
    <xdr:ext cx="534377" cy="259045"/>
    <xdr:sp macro="" textlink="">
      <xdr:nvSpPr>
        <xdr:cNvPr id="713" name="テキスト ボックス 712"/>
        <xdr:cNvSpPr txBox="1"/>
      </xdr:nvSpPr>
      <xdr:spPr>
        <a:xfrm>
          <a:off x="13436111" y="156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11291</xdr:rowOff>
    </xdr:from>
    <xdr:to>
      <xdr:col>67</xdr:col>
      <xdr:colOff>101600</xdr:colOff>
      <xdr:row>93</xdr:row>
      <xdr:rowOff>112891</xdr:rowOff>
    </xdr:to>
    <xdr:sp macro="" textlink="">
      <xdr:nvSpPr>
        <xdr:cNvPr id="714" name="楕円 713"/>
        <xdr:cNvSpPr/>
      </xdr:nvSpPr>
      <xdr:spPr>
        <a:xfrm>
          <a:off x="12763500" y="1595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129418</xdr:rowOff>
    </xdr:from>
    <xdr:ext cx="534377" cy="259045"/>
    <xdr:sp macro="" textlink="">
      <xdr:nvSpPr>
        <xdr:cNvPr id="715" name="テキスト ボックス 714"/>
        <xdr:cNvSpPr txBox="1"/>
      </xdr:nvSpPr>
      <xdr:spPr>
        <a:xfrm>
          <a:off x="12547111" y="1573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9" name="テキスト ボックス 72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1" name="テキスト ボックス 73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3" name="テキスト ボックス 73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5" name="テキスト ボックス 734"/>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1" name="直線コネクタ 740"/>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4" name="諸支出金最大値テキスト"/>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5" name="直線コネクタ 744"/>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47" name="諸支出金平均値テキスト"/>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48" name="フローチャート: 判断 747"/>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0" name="フローチャート: 判断 749"/>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1" name="テキスト ボックス 750"/>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3" name="フローチャート: 判断 752"/>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4" name="テキスト ボックス 753"/>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6" name="フローチャート: 判断 755"/>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57" name="テキスト ボックス 756"/>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8" name="フローチャート: 判断 757"/>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59" name="テキスト ボックス 758"/>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の住民一人当たりのコストが類似団体と比較して高い水準となっているが、これは防災行政無線運営経費や津波避難施設整備、緊急車両の購入費など災害対策に関する事業を継続的に推進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「土木費」の住民一人当たりのコストが増加した要因は、令和２年８月の桑名駅舎と自由通路の供用開始に合わせて、桑名駅自由通路整備事業や土地区画整備事業が進捗したためである。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が減少した要因は、新型コロナウイルス感染症緊急対策基金の創設のために、財政調整基金から移行したことによるものである。令和２年度決算は、地方税や、地方消費税交付金の増加等により歳入が大きく伸びたことにより、実質収支比率が</a:t>
          </a:r>
          <a:r>
            <a:rPr kumimoji="1" lang="en-US" altLang="ja-JP" sz="1400">
              <a:latin typeface="ＭＳ ゴシック" pitchFamily="49" charset="-128"/>
              <a:ea typeface="ＭＳ ゴシック" pitchFamily="49" charset="-128"/>
            </a:rPr>
            <a:t>1.22</a:t>
          </a:r>
          <a:r>
            <a:rPr kumimoji="1" lang="ja-JP" altLang="en-US" sz="1400">
              <a:latin typeface="ＭＳ ゴシック" pitchFamily="49" charset="-128"/>
              <a:ea typeface="ＭＳ ゴシック" pitchFamily="49" charset="-128"/>
            </a:rPr>
            <a:t>％高くなった。財政調整基金の取崩しが増加したが、歳入が伸びたことにより、基金の積立金もあり、昨年に比べると低下したもの、実質単年度収支比率はプラスとなった。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各会計において黒字となっており、一般会計については、国庫支出金が増加したこと等により、黒字額が前年度より増加している。</a:t>
          </a:r>
        </a:p>
        <a:p>
          <a:r>
            <a:rPr kumimoji="1" lang="ja-JP" altLang="en-US" sz="1100">
              <a:latin typeface="ＭＳ ゴシック" pitchFamily="49" charset="-128"/>
              <a:ea typeface="ＭＳ ゴシック" pitchFamily="49" charset="-128"/>
            </a:rPr>
            <a:t>　歳入では、昨年度に続きふるさと納税の増加により、寄附金が増収した。今後も資産の売却等や公民連携による広告料等収入の増収を図るなど、自主財源の確保に努めていく。　</a:t>
          </a:r>
        </a:p>
        <a:p>
          <a:r>
            <a:rPr kumimoji="1" lang="ja-JP" altLang="en-US" sz="1100">
              <a:latin typeface="ＭＳ ゴシック" pitchFamily="49" charset="-128"/>
              <a:ea typeface="ＭＳ ゴシック" pitchFamily="49" charset="-128"/>
            </a:rPr>
            <a:t>　歳出では、特別定額給付金が主な要因となり、昨年度よりも支出が増加している。令和２年度では公債費を除いて支出が増加しているが、公債費に関しても、近年の大型事業の増加から、公債費の縮減により一層努めたい。また、スクラップアンドビルドによる事業の見直し、資産売却や公共施設の維持管理経費の削減、補助金の見直しなど、事業や施設の統合・共有、多機能化・複合化などに取り組んでおり、経常経費の削減も継続していく。</a:t>
          </a:r>
        </a:p>
        <a:p>
          <a:r>
            <a:rPr kumimoji="1" lang="ja-JP" altLang="en-US" sz="1100">
              <a:latin typeface="ＭＳ ゴシック" pitchFamily="49" charset="-128"/>
              <a:ea typeface="ＭＳ ゴシック" pitchFamily="49" charset="-128"/>
            </a:rPr>
            <a:t>　また、黒字額を確保できるよう、これまでの有効な施策には継続的に取り組みながらも、引き続き公民連携による民間提案の活用を推進するなどし、行政の経営資源（ヒト、モノ、カネ）を効果的・効率的に有効活用することで、歳出の削減、歳入の確保に努める。</a:t>
          </a:r>
        </a:p>
        <a:p>
          <a:r>
            <a:rPr kumimoji="1" lang="ja-JP" altLang="en-US" sz="1100">
              <a:latin typeface="ＭＳ ゴシック" pitchFamily="49" charset="-128"/>
              <a:ea typeface="ＭＳ ゴシック" pitchFamily="49" charset="-128"/>
            </a:rPr>
            <a:t>　企業会計において、水道事業収益は、水道基本料金を２期４か月分無料化したこと等により減少しているものの、無償化により減益した分については、一般会計からの繰出金により補填したことに伴い、全体としては前年度と比較して微増している。水道事業費用は委託料、修繕費及び資産減耗費等が増加したことにより増加した。また、下水道事業収益は、長期前受金戻入や他会計、下水道、退職手当負担金の皆減により減少した。下水道事業費用</a:t>
          </a:r>
          <a:r>
            <a:rPr kumimoji="1" lang="ja-JP" altLang="en-US" sz="1100">
              <a:solidFill>
                <a:sysClr val="windowText" lastClr="000000"/>
              </a:solidFill>
              <a:latin typeface="ＭＳ ゴシック" pitchFamily="49" charset="-128"/>
              <a:ea typeface="ＭＳ ゴシック" pitchFamily="49" charset="-128"/>
            </a:rPr>
            <a:t>は</a:t>
          </a:r>
          <a:r>
            <a:rPr kumimoji="1" lang="ja-JP" altLang="en-US" sz="1100">
              <a:latin typeface="ＭＳ ゴシック" pitchFamily="49" charset="-128"/>
              <a:ea typeface="ＭＳ ゴシック" pitchFamily="49" charset="-128"/>
            </a:rPr>
            <a:t>人件費・資産減耗費及び企業債支払い利息等の減少により</a:t>
          </a:r>
          <a:r>
            <a:rPr kumimoji="1" lang="ja-JP" altLang="en-US" sz="1100">
              <a:solidFill>
                <a:sysClr val="windowText" lastClr="000000"/>
              </a:solidFill>
              <a:latin typeface="ＭＳ ゴシック" pitchFamily="49" charset="-128"/>
              <a:ea typeface="ＭＳ ゴシック" pitchFamily="49" charset="-128"/>
            </a:rPr>
            <a:t>減少し、</a:t>
          </a:r>
          <a:r>
            <a:rPr kumimoji="1" lang="ja-JP" altLang="en-US" sz="1100">
              <a:latin typeface="ＭＳ ゴシック" pitchFamily="49" charset="-128"/>
              <a:ea typeface="ＭＳ ゴシック" pitchFamily="49" charset="-128"/>
            </a:rPr>
            <a:t>純利益は増加した。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3"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74512401</v>
      </c>
      <c r="BO4" s="464"/>
      <c r="BP4" s="464"/>
      <c r="BQ4" s="464"/>
      <c r="BR4" s="464"/>
      <c r="BS4" s="464"/>
      <c r="BT4" s="464"/>
      <c r="BU4" s="465"/>
      <c r="BV4" s="463">
        <v>54550289</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7</v>
      </c>
      <c r="CU4" s="648"/>
      <c r="CV4" s="648"/>
      <c r="CW4" s="648"/>
      <c r="CX4" s="648"/>
      <c r="CY4" s="648"/>
      <c r="CZ4" s="648"/>
      <c r="DA4" s="649"/>
      <c r="DB4" s="647">
        <v>5.8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71861236</v>
      </c>
      <c r="BO5" s="469"/>
      <c r="BP5" s="469"/>
      <c r="BQ5" s="469"/>
      <c r="BR5" s="469"/>
      <c r="BS5" s="469"/>
      <c r="BT5" s="469"/>
      <c r="BU5" s="470"/>
      <c r="BV5" s="468">
        <v>52316909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v>
      </c>
      <c r="CU5" s="439"/>
      <c r="CV5" s="439"/>
      <c r="CW5" s="439"/>
      <c r="CX5" s="439"/>
      <c r="CY5" s="439"/>
      <c r="CZ5" s="439"/>
      <c r="DA5" s="440"/>
      <c r="DB5" s="438">
        <v>93</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2651165</v>
      </c>
      <c r="BO6" s="469"/>
      <c r="BP6" s="469"/>
      <c r="BQ6" s="469"/>
      <c r="BR6" s="469"/>
      <c r="BS6" s="469"/>
      <c r="BT6" s="469"/>
      <c r="BU6" s="470"/>
      <c r="BV6" s="468">
        <v>2233380</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96.1</v>
      </c>
      <c r="CU6" s="622"/>
      <c r="CV6" s="622"/>
      <c r="CW6" s="622"/>
      <c r="CX6" s="622"/>
      <c r="CY6" s="622"/>
      <c r="CZ6" s="622"/>
      <c r="DA6" s="623"/>
      <c r="DB6" s="621">
        <v>98.6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476022</v>
      </c>
      <c r="BO7" s="469"/>
      <c r="BP7" s="469"/>
      <c r="BQ7" s="469"/>
      <c r="BR7" s="469"/>
      <c r="BS7" s="469"/>
      <c r="BT7" s="469"/>
      <c r="BU7" s="470"/>
      <c r="BV7" s="468">
        <v>477522</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31049103</v>
      </c>
      <c r="CU7" s="469"/>
      <c r="CV7" s="469"/>
      <c r="CW7" s="469"/>
      <c r="CX7" s="469"/>
      <c r="CY7" s="469"/>
      <c r="CZ7" s="469"/>
      <c r="DA7" s="470"/>
      <c r="DB7" s="468">
        <v>30337010</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2175143</v>
      </c>
      <c r="BO8" s="469"/>
      <c r="BP8" s="469"/>
      <c r="BQ8" s="469"/>
      <c r="BR8" s="469"/>
      <c r="BS8" s="469"/>
      <c r="BT8" s="469"/>
      <c r="BU8" s="470"/>
      <c r="BV8" s="468">
        <v>1755858</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0.84</v>
      </c>
      <c r="CU8" s="582"/>
      <c r="CV8" s="582"/>
      <c r="CW8" s="582"/>
      <c r="CX8" s="582"/>
      <c r="CY8" s="582"/>
      <c r="CZ8" s="582"/>
      <c r="DA8" s="583"/>
      <c r="DB8" s="581">
        <v>0.85</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138613</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419285</v>
      </c>
      <c r="BO9" s="469"/>
      <c r="BP9" s="469"/>
      <c r="BQ9" s="469"/>
      <c r="BR9" s="469"/>
      <c r="BS9" s="469"/>
      <c r="BT9" s="469"/>
      <c r="BU9" s="470"/>
      <c r="BV9" s="468">
        <v>348303</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15.5</v>
      </c>
      <c r="CU9" s="439"/>
      <c r="CV9" s="439"/>
      <c r="CW9" s="439"/>
      <c r="CX9" s="439"/>
      <c r="CY9" s="439"/>
      <c r="CZ9" s="439"/>
      <c r="DA9" s="440"/>
      <c r="DB9" s="438">
        <v>17.399999999999999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140303</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878899</v>
      </c>
      <c r="BO10" s="469"/>
      <c r="BP10" s="469"/>
      <c r="BQ10" s="469"/>
      <c r="BR10" s="469"/>
      <c r="BS10" s="469"/>
      <c r="BT10" s="469"/>
      <c r="BU10" s="470"/>
      <c r="BV10" s="468">
        <v>737396</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128</v>
      </c>
      <c r="AV11" s="526"/>
      <c r="AW11" s="526"/>
      <c r="AX11" s="526"/>
      <c r="AY11" s="448" t="s">
        <v>129</v>
      </c>
      <c r="AZ11" s="449"/>
      <c r="BA11" s="449"/>
      <c r="BB11" s="449"/>
      <c r="BC11" s="449"/>
      <c r="BD11" s="449"/>
      <c r="BE11" s="449"/>
      <c r="BF11" s="449"/>
      <c r="BG11" s="449"/>
      <c r="BH11" s="449"/>
      <c r="BI11" s="449"/>
      <c r="BJ11" s="449"/>
      <c r="BK11" s="449"/>
      <c r="BL11" s="449"/>
      <c r="BM11" s="450"/>
      <c r="BN11" s="468">
        <v>3062</v>
      </c>
      <c r="BO11" s="469"/>
      <c r="BP11" s="469"/>
      <c r="BQ11" s="469"/>
      <c r="BR11" s="469"/>
      <c r="BS11" s="469"/>
      <c r="BT11" s="469"/>
      <c r="BU11" s="470"/>
      <c r="BV11" s="468">
        <v>0</v>
      </c>
      <c r="BW11" s="469"/>
      <c r="BX11" s="469"/>
      <c r="BY11" s="469"/>
      <c r="BZ11" s="469"/>
      <c r="CA11" s="469"/>
      <c r="CB11" s="469"/>
      <c r="CC11" s="470"/>
      <c r="CD11" s="477" t="s">
        <v>130</v>
      </c>
      <c r="CE11" s="478"/>
      <c r="CF11" s="478"/>
      <c r="CG11" s="478"/>
      <c r="CH11" s="478"/>
      <c r="CI11" s="478"/>
      <c r="CJ11" s="478"/>
      <c r="CK11" s="478"/>
      <c r="CL11" s="478"/>
      <c r="CM11" s="478"/>
      <c r="CN11" s="478"/>
      <c r="CO11" s="478"/>
      <c r="CP11" s="478"/>
      <c r="CQ11" s="478"/>
      <c r="CR11" s="478"/>
      <c r="CS11" s="479"/>
      <c r="CT11" s="581" t="s">
        <v>131</v>
      </c>
      <c r="CU11" s="582"/>
      <c r="CV11" s="582"/>
      <c r="CW11" s="582"/>
      <c r="CX11" s="582"/>
      <c r="CY11" s="582"/>
      <c r="CZ11" s="582"/>
      <c r="DA11" s="583"/>
      <c r="DB11" s="581" t="s">
        <v>132</v>
      </c>
      <c r="DC11" s="582"/>
      <c r="DD11" s="582"/>
      <c r="DE11" s="582"/>
      <c r="DF11" s="582"/>
      <c r="DG11" s="582"/>
      <c r="DH11" s="582"/>
      <c r="DI11" s="583"/>
      <c r="DJ11" s="186"/>
      <c r="DK11" s="186"/>
      <c r="DL11" s="186"/>
      <c r="DM11" s="186"/>
      <c r="DN11" s="186"/>
      <c r="DO11" s="186"/>
    </row>
    <row r="12" spans="1:119" ht="18.75" customHeight="1" x14ac:dyDescent="0.15">
      <c r="A12" s="187"/>
      <c r="B12" s="584" t="s">
        <v>133</v>
      </c>
      <c r="C12" s="585"/>
      <c r="D12" s="585"/>
      <c r="E12" s="585"/>
      <c r="F12" s="585"/>
      <c r="G12" s="585"/>
      <c r="H12" s="585"/>
      <c r="I12" s="585"/>
      <c r="J12" s="585"/>
      <c r="K12" s="586"/>
      <c r="L12" s="593" t="s">
        <v>134</v>
      </c>
      <c r="M12" s="594"/>
      <c r="N12" s="594"/>
      <c r="O12" s="594"/>
      <c r="P12" s="594"/>
      <c r="Q12" s="595"/>
      <c r="R12" s="596">
        <v>141291</v>
      </c>
      <c r="S12" s="597"/>
      <c r="T12" s="597"/>
      <c r="U12" s="597"/>
      <c r="V12" s="598"/>
      <c r="W12" s="599" t="s">
        <v>1</v>
      </c>
      <c r="X12" s="526"/>
      <c r="Y12" s="526"/>
      <c r="Z12" s="526"/>
      <c r="AA12" s="526"/>
      <c r="AB12" s="600"/>
      <c r="AC12" s="601" t="s">
        <v>135</v>
      </c>
      <c r="AD12" s="602"/>
      <c r="AE12" s="602"/>
      <c r="AF12" s="602"/>
      <c r="AG12" s="603"/>
      <c r="AH12" s="601" t="s">
        <v>136</v>
      </c>
      <c r="AI12" s="602"/>
      <c r="AJ12" s="602"/>
      <c r="AK12" s="602"/>
      <c r="AL12" s="604"/>
      <c r="AM12" s="537" t="s">
        <v>137</v>
      </c>
      <c r="AN12" s="442"/>
      <c r="AO12" s="442"/>
      <c r="AP12" s="442"/>
      <c r="AQ12" s="442"/>
      <c r="AR12" s="442"/>
      <c r="AS12" s="442"/>
      <c r="AT12" s="443"/>
      <c r="AU12" s="525" t="s">
        <v>138</v>
      </c>
      <c r="AV12" s="526"/>
      <c r="AW12" s="526"/>
      <c r="AX12" s="526"/>
      <c r="AY12" s="448" t="s">
        <v>139</v>
      </c>
      <c r="AZ12" s="449"/>
      <c r="BA12" s="449"/>
      <c r="BB12" s="449"/>
      <c r="BC12" s="449"/>
      <c r="BD12" s="449"/>
      <c r="BE12" s="449"/>
      <c r="BF12" s="449"/>
      <c r="BG12" s="449"/>
      <c r="BH12" s="449"/>
      <c r="BI12" s="449"/>
      <c r="BJ12" s="449"/>
      <c r="BK12" s="449"/>
      <c r="BL12" s="449"/>
      <c r="BM12" s="450"/>
      <c r="BN12" s="468">
        <v>1124065</v>
      </c>
      <c r="BO12" s="469"/>
      <c r="BP12" s="469"/>
      <c r="BQ12" s="469"/>
      <c r="BR12" s="469"/>
      <c r="BS12" s="469"/>
      <c r="BT12" s="469"/>
      <c r="BU12" s="470"/>
      <c r="BV12" s="468">
        <v>363689</v>
      </c>
      <c r="BW12" s="469"/>
      <c r="BX12" s="469"/>
      <c r="BY12" s="469"/>
      <c r="BZ12" s="469"/>
      <c r="CA12" s="469"/>
      <c r="CB12" s="469"/>
      <c r="CC12" s="470"/>
      <c r="CD12" s="477" t="s">
        <v>140</v>
      </c>
      <c r="CE12" s="478"/>
      <c r="CF12" s="478"/>
      <c r="CG12" s="478"/>
      <c r="CH12" s="478"/>
      <c r="CI12" s="478"/>
      <c r="CJ12" s="478"/>
      <c r="CK12" s="478"/>
      <c r="CL12" s="478"/>
      <c r="CM12" s="478"/>
      <c r="CN12" s="478"/>
      <c r="CO12" s="478"/>
      <c r="CP12" s="478"/>
      <c r="CQ12" s="478"/>
      <c r="CR12" s="478"/>
      <c r="CS12" s="479"/>
      <c r="CT12" s="581" t="s">
        <v>141</v>
      </c>
      <c r="CU12" s="582"/>
      <c r="CV12" s="582"/>
      <c r="CW12" s="582"/>
      <c r="CX12" s="582"/>
      <c r="CY12" s="582"/>
      <c r="CZ12" s="582"/>
      <c r="DA12" s="583"/>
      <c r="DB12" s="581" t="s">
        <v>142</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143</v>
      </c>
      <c r="N13" s="569"/>
      <c r="O13" s="569"/>
      <c r="P13" s="569"/>
      <c r="Q13" s="570"/>
      <c r="R13" s="571">
        <v>136592</v>
      </c>
      <c r="S13" s="572"/>
      <c r="T13" s="572"/>
      <c r="U13" s="572"/>
      <c r="V13" s="573"/>
      <c r="W13" s="559" t="s">
        <v>144</v>
      </c>
      <c r="X13" s="481"/>
      <c r="Y13" s="481"/>
      <c r="Z13" s="481"/>
      <c r="AA13" s="481"/>
      <c r="AB13" s="482"/>
      <c r="AC13" s="444">
        <v>1365</v>
      </c>
      <c r="AD13" s="445"/>
      <c r="AE13" s="445"/>
      <c r="AF13" s="445"/>
      <c r="AG13" s="446"/>
      <c r="AH13" s="444">
        <v>1409</v>
      </c>
      <c r="AI13" s="445"/>
      <c r="AJ13" s="445"/>
      <c r="AK13" s="445"/>
      <c r="AL13" s="447"/>
      <c r="AM13" s="537" t="s">
        <v>145</v>
      </c>
      <c r="AN13" s="442"/>
      <c r="AO13" s="442"/>
      <c r="AP13" s="442"/>
      <c r="AQ13" s="442"/>
      <c r="AR13" s="442"/>
      <c r="AS13" s="442"/>
      <c r="AT13" s="443"/>
      <c r="AU13" s="525" t="s">
        <v>146</v>
      </c>
      <c r="AV13" s="526"/>
      <c r="AW13" s="526"/>
      <c r="AX13" s="526"/>
      <c r="AY13" s="448" t="s">
        <v>147</v>
      </c>
      <c r="AZ13" s="449"/>
      <c r="BA13" s="449"/>
      <c r="BB13" s="449"/>
      <c r="BC13" s="449"/>
      <c r="BD13" s="449"/>
      <c r="BE13" s="449"/>
      <c r="BF13" s="449"/>
      <c r="BG13" s="449"/>
      <c r="BH13" s="449"/>
      <c r="BI13" s="449"/>
      <c r="BJ13" s="449"/>
      <c r="BK13" s="449"/>
      <c r="BL13" s="449"/>
      <c r="BM13" s="450"/>
      <c r="BN13" s="468">
        <v>177181</v>
      </c>
      <c r="BO13" s="469"/>
      <c r="BP13" s="469"/>
      <c r="BQ13" s="469"/>
      <c r="BR13" s="469"/>
      <c r="BS13" s="469"/>
      <c r="BT13" s="469"/>
      <c r="BU13" s="470"/>
      <c r="BV13" s="468">
        <v>722010</v>
      </c>
      <c r="BW13" s="469"/>
      <c r="BX13" s="469"/>
      <c r="BY13" s="469"/>
      <c r="BZ13" s="469"/>
      <c r="CA13" s="469"/>
      <c r="CB13" s="469"/>
      <c r="CC13" s="470"/>
      <c r="CD13" s="477" t="s">
        <v>148</v>
      </c>
      <c r="CE13" s="478"/>
      <c r="CF13" s="478"/>
      <c r="CG13" s="478"/>
      <c r="CH13" s="478"/>
      <c r="CI13" s="478"/>
      <c r="CJ13" s="478"/>
      <c r="CK13" s="478"/>
      <c r="CL13" s="478"/>
      <c r="CM13" s="478"/>
      <c r="CN13" s="478"/>
      <c r="CO13" s="478"/>
      <c r="CP13" s="478"/>
      <c r="CQ13" s="478"/>
      <c r="CR13" s="478"/>
      <c r="CS13" s="479"/>
      <c r="CT13" s="438">
        <v>8.1999999999999993</v>
      </c>
      <c r="CU13" s="439"/>
      <c r="CV13" s="439"/>
      <c r="CW13" s="439"/>
      <c r="CX13" s="439"/>
      <c r="CY13" s="439"/>
      <c r="CZ13" s="439"/>
      <c r="DA13" s="440"/>
      <c r="DB13" s="438">
        <v>8.8000000000000007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149</v>
      </c>
      <c r="M14" s="605"/>
      <c r="N14" s="605"/>
      <c r="O14" s="605"/>
      <c r="P14" s="605"/>
      <c r="Q14" s="606"/>
      <c r="R14" s="571">
        <v>142019</v>
      </c>
      <c r="S14" s="572"/>
      <c r="T14" s="572"/>
      <c r="U14" s="572"/>
      <c r="V14" s="573"/>
      <c r="W14" s="574"/>
      <c r="X14" s="484"/>
      <c r="Y14" s="484"/>
      <c r="Z14" s="484"/>
      <c r="AA14" s="484"/>
      <c r="AB14" s="485"/>
      <c r="AC14" s="564">
        <v>2</v>
      </c>
      <c r="AD14" s="565"/>
      <c r="AE14" s="565"/>
      <c r="AF14" s="565"/>
      <c r="AG14" s="566"/>
      <c r="AH14" s="564">
        <v>2.1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150</v>
      </c>
      <c r="CE14" s="475"/>
      <c r="CF14" s="475"/>
      <c r="CG14" s="475"/>
      <c r="CH14" s="475"/>
      <c r="CI14" s="475"/>
      <c r="CJ14" s="475"/>
      <c r="CK14" s="475"/>
      <c r="CL14" s="475"/>
      <c r="CM14" s="475"/>
      <c r="CN14" s="475"/>
      <c r="CO14" s="475"/>
      <c r="CP14" s="475"/>
      <c r="CQ14" s="475"/>
      <c r="CR14" s="475"/>
      <c r="CS14" s="476"/>
      <c r="CT14" s="575">
        <v>57.8</v>
      </c>
      <c r="CU14" s="576"/>
      <c r="CV14" s="576"/>
      <c r="CW14" s="576"/>
      <c r="CX14" s="576"/>
      <c r="CY14" s="576"/>
      <c r="CZ14" s="576"/>
      <c r="DA14" s="577"/>
      <c r="DB14" s="575">
        <v>64.7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151</v>
      </c>
      <c r="N15" s="569"/>
      <c r="O15" s="569"/>
      <c r="P15" s="569"/>
      <c r="Q15" s="570"/>
      <c r="R15" s="571">
        <v>137377</v>
      </c>
      <c r="S15" s="572"/>
      <c r="T15" s="572"/>
      <c r="U15" s="572"/>
      <c r="V15" s="573"/>
      <c r="W15" s="559" t="s">
        <v>152</v>
      </c>
      <c r="X15" s="481"/>
      <c r="Y15" s="481"/>
      <c r="Z15" s="481"/>
      <c r="AA15" s="481"/>
      <c r="AB15" s="482"/>
      <c r="AC15" s="444">
        <v>22569</v>
      </c>
      <c r="AD15" s="445"/>
      <c r="AE15" s="445"/>
      <c r="AF15" s="445"/>
      <c r="AG15" s="446"/>
      <c r="AH15" s="444">
        <v>22674</v>
      </c>
      <c r="AI15" s="445"/>
      <c r="AJ15" s="445"/>
      <c r="AK15" s="445"/>
      <c r="AL15" s="447"/>
      <c r="AM15" s="537"/>
      <c r="AN15" s="442"/>
      <c r="AO15" s="442"/>
      <c r="AP15" s="442"/>
      <c r="AQ15" s="442"/>
      <c r="AR15" s="442"/>
      <c r="AS15" s="442"/>
      <c r="AT15" s="443"/>
      <c r="AU15" s="525"/>
      <c r="AV15" s="526"/>
      <c r="AW15" s="526"/>
      <c r="AX15" s="526"/>
      <c r="AY15" s="460" t="s">
        <v>153</v>
      </c>
      <c r="AZ15" s="461"/>
      <c r="BA15" s="461"/>
      <c r="BB15" s="461"/>
      <c r="BC15" s="461"/>
      <c r="BD15" s="461"/>
      <c r="BE15" s="461"/>
      <c r="BF15" s="461"/>
      <c r="BG15" s="461"/>
      <c r="BH15" s="461"/>
      <c r="BI15" s="461"/>
      <c r="BJ15" s="461"/>
      <c r="BK15" s="461"/>
      <c r="BL15" s="461"/>
      <c r="BM15" s="462"/>
      <c r="BN15" s="463">
        <v>19856849</v>
      </c>
      <c r="BO15" s="464"/>
      <c r="BP15" s="464"/>
      <c r="BQ15" s="464"/>
      <c r="BR15" s="464"/>
      <c r="BS15" s="464"/>
      <c r="BT15" s="464"/>
      <c r="BU15" s="465"/>
      <c r="BV15" s="463">
        <v>19052811</v>
      </c>
      <c r="BW15" s="464"/>
      <c r="BX15" s="464"/>
      <c r="BY15" s="464"/>
      <c r="BZ15" s="464"/>
      <c r="CA15" s="464"/>
      <c r="CB15" s="464"/>
      <c r="CC15" s="465"/>
      <c r="CD15" s="578" t="s">
        <v>154</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155</v>
      </c>
      <c r="M16" s="562"/>
      <c r="N16" s="562"/>
      <c r="O16" s="562"/>
      <c r="P16" s="562"/>
      <c r="Q16" s="563"/>
      <c r="R16" s="556" t="s">
        <v>156</v>
      </c>
      <c r="S16" s="557"/>
      <c r="T16" s="557"/>
      <c r="U16" s="557"/>
      <c r="V16" s="558"/>
      <c r="W16" s="574"/>
      <c r="X16" s="484"/>
      <c r="Y16" s="484"/>
      <c r="Z16" s="484"/>
      <c r="AA16" s="484"/>
      <c r="AB16" s="485"/>
      <c r="AC16" s="564">
        <v>33.5</v>
      </c>
      <c r="AD16" s="565"/>
      <c r="AE16" s="565"/>
      <c r="AF16" s="565"/>
      <c r="AG16" s="566"/>
      <c r="AH16" s="564">
        <v>34</v>
      </c>
      <c r="AI16" s="565"/>
      <c r="AJ16" s="565"/>
      <c r="AK16" s="565"/>
      <c r="AL16" s="567"/>
      <c r="AM16" s="537"/>
      <c r="AN16" s="442"/>
      <c r="AO16" s="442"/>
      <c r="AP16" s="442"/>
      <c r="AQ16" s="442"/>
      <c r="AR16" s="442"/>
      <c r="AS16" s="442"/>
      <c r="AT16" s="443"/>
      <c r="AU16" s="525"/>
      <c r="AV16" s="526"/>
      <c r="AW16" s="526"/>
      <c r="AX16" s="526"/>
      <c r="AY16" s="448" t="s">
        <v>157</v>
      </c>
      <c r="AZ16" s="449"/>
      <c r="BA16" s="449"/>
      <c r="BB16" s="449"/>
      <c r="BC16" s="449"/>
      <c r="BD16" s="449"/>
      <c r="BE16" s="449"/>
      <c r="BF16" s="449"/>
      <c r="BG16" s="449"/>
      <c r="BH16" s="449"/>
      <c r="BI16" s="449"/>
      <c r="BJ16" s="449"/>
      <c r="BK16" s="449"/>
      <c r="BL16" s="449"/>
      <c r="BM16" s="450"/>
      <c r="BN16" s="468">
        <v>23517425</v>
      </c>
      <c r="BO16" s="469"/>
      <c r="BP16" s="469"/>
      <c r="BQ16" s="469"/>
      <c r="BR16" s="469"/>
      <c r="BS16" s="469"/>
      <c r="BT16" s="469"/>
      <c r="BU16" s="470"/>
      <c r="BV16" s="468">
        <v>22742088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158</v>
      </c>
      <c r="N17" s="554"/>
      <c r="O17" s="554"/>
      <c r="P17" s="554"/>
      <c r="Q17" s="555"/>
      <c r="R17" s="556" t="s">
        <v>159</v>
      </c>
      <c r="S17" s="557"/>
      <c r="T17" s="557"/>
      <c r="U17" s="557"/>
      <c r="V17" s="558"/>
      <c r="W17" s="559" t="s">
        <v>160</v>
      </c>
      <c r="X17" s="481"/>
      <c r="Y17" s="481"/>
      <c r="Z17" s="481"/>
      <c r="AA17" s="481"/>
      <c r="AB17" s="482"/>
      <c r="AC17" s="444">
        <v>43376</v>
      </c>
      <c r="AD17" s="445"/>
      <c r="AE17" s="445"/>
      <c r="AF17" s="445"/>
      <c r="AG17" s="446"/>
      <c r="AH17" s="444">
        <v>42552</v>
      </c>
      <c r="AI17" s="445"/>
      <c r="AJ17" s="445"/>
      <c r="AK17" s="445"/>
      <c r="AL17" s="447"/>
      <c r="AM17" s="537"/>
      <c r="AN17" s="442"/>
      <c r="AO17" s="442"/>
      <c r="AP17" s="442"/>
      <c r="AQ17" s="442"/>
      <c r="AR17" s="442"/>
      <c r="AS17" s="442"/>
      <c r="AT17" s="443"/>
      <c r="AU17" s="525"/>
      <c r="AV17" s="526"/>
      <c r="AW17" s="526"/>
      <c r="AX17" s="526"/>
      <c r="AY17" s="448" t="s">
        <v>161</v>
      </c>
      <c r="AZ17" s="449"/>
      <c r="BA17" s="449"/>
      <c r="BB17" s="449"/>
      <c r="BC17" s="449"/>
      <c r="BD17" s="449"/>
      <c r="BE17" s="449"/>
      <c r="BF17" s="449"/>
      <c r="BG17" s="449"/>
      <c r="BH17" s="449"/>
      <c r="BI17" s="449"/>
      <c r="BJ17" s="449"/>
      <c r="BK17" s="449"/>
      <c r="BL17" s="449"/>
      <c r="BM17" s="450"/>
      <c r="BN17" s="468">
        <v>25478324</v>
      </c>
      <c r="BO17" s="469"/>
      <c r="BP17" s="469"/>
      <c r="BQ17" s="469"/>
      <c r="BR17" s="469"/>
      <c r="BS17" s="469"/>
      <c r="BT17" s="469"/>
      <c r="BU17" s="470"/>
      <c r="BV17" s="468">
        <v>24569851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162</v>
      </c>
      <c r="C18" s="531"/>
      <c r="D18" s="531"/>
      <c r="E18" s="532"/>
      <c r="F18" s="532"/>
      <c r="G18" s="532"/>
      <c r="H18" s="532"/>
      <c r="I18" s="532"/>
      <c r="J18" s="532"/>
      <c r="K18" s="532"/>
      <c r="L18" s="533">
        <v>136.68</v>
      </c>
      <c r="M18" s="533"/>
      <c r="N18" s="533"/>
      <c r="O18" s="533"/>
      <c r="P18" s="533"/>
      <c r="Q18" s="533"/>
      <c r="R18" s="534"/>
      <c r="S18" s="534"/>
      <c r="T18" s="534"/>
      <c r="U18" s="534"/>
      <c r="V18" s="535"/>
      <c r="W18" s="549"/>
      <c r="X18" s="550"/>
      <c r="Y18" s="550"/>
      <c r="Z18" s="550"/>
      <c r="AA18" s="550"/>
      <c r="AB18" s="560"/>
      <c r="AC18" s="432">
        <v>64.400000000000006</v>
      </c>
      <c r="AD18" s="433"/>
      <c r="AE18" s="433"/>
      <c r="AF18" s="433"/>
      <c r="AG18" s="536"/>
      <c r="AH18" s="432">
        <v>63.9</v>
      </c>
      <c r="AI18" s="433"/>
      <c r="AJ18" s="433"/>
      <c r="AK18" s="433"/>
      <c r="AL18" s="434"/>
      <c r="AM18" s="537"/>
      <c r="AN18" s="442"/>
      <c r="AO18" s="442"/>
      <c r="AP18" s="442"/>
      <c r="AQ18" s="442"/>
      <c r="AR18" s="442"/>
      <c r="AS18" s="442"/>
      <c r="AT18" s="443"/>
      <c r="AU18" s="525"/>
      <c r="AV18" s="526"/>
      <c r="AW18" s="526"/>
      <c r="AX18" s="526"/>
      <c r="AY18" s="448" t="s">
        <v>163</v>
      </c>
      <c r="AZ18" s="449"/>
      <c r="BA18" s="449"/>
      <c r="BB18" s="449"/>
      <c r="BC18" s="449"/>
      <c r="BD18" s="449"/>
      <c r="BE18" s="449"/>
      <c r="BF18" s="449"/>
      <c r="BG18" s="449"/>
      <c r="BH18" s="449"/>
      <c r="BI18" s="449"/>
      <c r="BJ18" s="449"/>
      <c r="BK18" s="449"/>
      <c r="BL18" s="449"/>
      <c r="BM18" s="450"/>
      <c r="BN18" s="468">
        <v>28193641</v>
      </c>
      <c r="BO18" s="469"/>
      <c r="BP18" s="469"/>
      <c r="BQ18" s="469"/>
      <c r="BR18" s="469"/>
      <c r="BS18" s="469"/>
      <c r="BT18" s="469"/>
      <c r="BU18" s="470"/>
      <c r="BV18" s="468">
        <v>28760806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164</v>
      </c>
      <c r="C19" s="531"/>
      <c r="D19" s="531"/>
      <c r="E19" s="532"/>
      <c r="F19" s="532"/>
      <c r="G19" s="532"/>
      <c r="H19" s="532"/>
      <c r="I19" s="532"/>
      <c r="J19" s="532"/>
      <c r="K19" s="532"/>
      <c r="L19" s="538">
        <v>1014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165</v>
      </c>
      <c r="AZ19" s="449"/>
      <c r="BA19" s="449"/>
      <c r="BB19" s="449"/>
      <c r="BC19" s="449"/>
      <c r="BD19" s="449"/>
      <c r="BE19" s="449"/>
      <c r="BF19" s="449"/>
      <c r="BG19" s="449"/>
      <c r="BH19" s="449"/>
      <c r="BI19" s="449"/>
      <c r="BJ19" s="449"/>
      <c r="BK19" s="449"/>
      <c r="BL19" s="449"/>
      <c r="BM19" s="450"/>
      <c r="BN19" s="468">
        <v>37729207</v>
      </c>
      <c r="BO19" s="469"/>
      <c r="BP19" s="469"/>
      <c r="BQ19" s="469"/>
      <c r="BR19" s="469"/>
      <c r="BS19" s="469"/>
      <c r="BT19" s="469"/>
      <c r="BU19" s="470"/>
      <c r="BV19" s="468">
        <v>35141713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166</v>
      </c>
      <c r="C20" s="531"/>
      <c r="D20" s="531"/>
      <c r="E20" s="532"/>
      <c r="F20" s="532"/>
      <c r="G20" s="532"/>
      <c r="H20" s="532"/>
      <c r="I20" s="532"/>
      <c r="J20" s="532"/>
      <c r="K20" s="532"/>
      <c r="L20" s="538">
        <v>56362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167</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168</v>
      </c>
      <c r="C22" s="498"/>
      <c r="D22" s="499"/>
      <c r="E22" s="506" t="s">
        <v>1</v>
      </c>
      <c r="F22" s="481"/>
      <c r="G22" s="481"/>
      <c r="H22" s="481"/>
      <c r="I22" s="481"/>
      <c r="J22" s="481"/>
      <c r="K22" s="482"/>
      <c r="L22" s="506" t="s">
        <v>169</v>
      </c>
      <c r="M22" s="481"/>
      <c r="N22" s="481"/>
      <c r="O22" s="481"/>
      <c r="P22" s="482"/>
      <c r="Q22" s="491" t="s">
        <v>170</v>
      </c>
      <c r="R22" s="492"/>
      <c r="S22" s="492"/>
      <c r="T22" s="492"/>
      <c r="U22" s="492"/>
      <c r="V22" s="507"/>
      <c r="W22" s="509" t="s">
        <v>171</v>
      </c>
      <c r="X22" s="498"/>
      <c r="Y22" s="499"/>
      <c r="Z22" s="506" t="s">
        <v>1</v>
      </c>
      <c r="AA22" s="481"/>
      <c r="AB22" s="481"/>
      <c r="AC22" s="481"/>
      <c r="AD22" s="481"/>
      <c r="AE22" s="481"/>
      <c r="AF22" s="481"/>
      <c r="AG22" s="482"/>
      <c r="AH22" s="480" t="s">
        <v>172</v>
      </c>
      <c r="AI22" s="481"/>
      <c r="AJ22" s="481"/>
      <c r="AK22" s="481"/>
      <c r="AL22" s="482"/>
      <c r="AM22" s="480" t="s">
        <v>173</v>
      </c>
      <c r="AN22" s="486"/>
      <c r="AO22" s="486"/>
      <c r="AP22" s="486"/>
      <c r="AQ22" s="486"/>
      <c r="AR22" s="487"/>
      <c r="AS22" s="491" t="s">
        <v>170</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174</v>
      </c>
      <c r="AZ23" s="461"/>
      <c r="BA23" s="461"/>
      <c r="BB23" s="461"/>
      <c r="BC23" s="461"/>
      <c r="BD23" s="461"/>
      <c r="BE23" s="461"/>
      <c r="BF23" s="461"/>
      <c r="BG23" s="461"/>
      <c r="BH23" s="461"/>
      <c r="BI23" s="461"/>
      <c r="BJ23" s="461"/>
      <c r="BK23" s="461"/>
      <c r="BL23" s="461"/>
      <c r="BM23" s="462"/>
      <c r="BN23" s="468">
        <v>69292232</v>
      </c>
      <c r="BO23" s="469"/>
      <c r="BP23" s="469"/>
      <c r="BQ23" s="469"/>
      <c r="BR23" s="469"/>
      <c r="BS23" s="469"/>
      <c r="BT23" s="469"/>
      <c r="BU23" s="470"/>
      <c r="BV23" s="468">
        <v>68046420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175</v>
      </c>
      <c r="F24" s="442"/>
      <c r="G24" s="442"/>
      <c r="H24" s="442"/>
      <c r="I24" s="442"/>
      <c r="J24" s="442"/>
      <c r="K24" s="443"/>
      <c r="L24" s="444">
        <v>1</v>
      </c>
      <c r="M24" s="445"/>
      <c r="N24" s="445"/>
      <c r="O24" s="445"/>
      <c r="P24" s="446"/>
      <c r="Q24" s="444">
        <v>10280</v>
      </c>
      <c r="R24" s="445"/>
      <c r="S24" s="445"/>
      <c r="T24" s="445"/>
      <c r="U24" s="445"/>
      <c r="V24" s="446"/>
      <c r="W24" s="510"/>
      <c r="X24" s="501"/>
      <c r="Y24" s="502"/>
      <c r="Z24" s="441" t="s">
        <v>176</v>
      </c>
      <c r="AA24" s="442"/>
      <c r="AB24" s="442"/>
      <c r="AC24" s="442"/>
      <c r="AD24" s="442"/>
      <c r="AE24" s="442"/>
      <c r="AF24" s="442"/>
      <c r="AG24" s="443"/>
      <c r="AH24" s="444">
        <v>956</v>
      </c>
      <c r="AI24" s="445"/>
      <c r="AJ24" s="445"/>
      <c r="AK24" s="445"/>
      <c r="AL24" s="446"/>
      <c r="AM24" s="444">
        <v>3019048</v>
      </c>
      <c r="AN24" s="445"/>
      <c r="AO24" s="445"/>
      <c r="AP24" s="445"/>
      <c r="AQ24" s="445"/>
      <c r="AR24" s="446"/>
      <c r="AS24" s="444">
        <v>3158</v>
      </c>
      <c r="AT24" s="445"/>
      <c r="AU24" s="445"/>
      <c r="AV24" s="445"/>
      <c r="AW24" s="445"/>
      <c r="AX24" s="447"/>
      <c r="AY24" s="435" t="s">
        <v>177</v>
      </c>
      <c r="AZ24" s="436"/>
      <c r="BA24" s="436"/>
      <c r="BB24" s="436"/>
      <c r="BC24" s="436"/>
      <c r="BD24" s="436"/>
      <c r="BE24" s="436"/>
      <c r="BF24" s="436"/>
      <c r="BG24" s="436"/>
      <c r="BH24" s="436"/>
      <c r="BI24" s="436"/>
      <c r="BJ24" s="436"/>
      <c r="BK24" s="436"/>
      <c r="BL24" s="436"/>
      <c r="BM24" s="437"/>
      <c r="BN24" s="468">
        <v>48526891</v>
      </c>
      <c r="BO24" s="469"/>
      <c r="BP24" s="469"/>
      <c r="BQ24" s="469"/>
      <c r="BR24" s="469"/>
      <c r="BS24" s="469"/>
      <c r="BT24" s="469"/>
      <c r="BU24" s="470"/>
      <c r="BV24" s="468">
        <v>47794825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178</v>
      </c>
      <c r="F25" s="442"/>
      <c r="G25" s="442"/>
      <c r="H25" s="442"/>
      <c r="I25" s="442"/>
      <c r="J25" s="442"/>
      <c r="K25" s="443"/>
      <c r="L25" s="444">
        <v>2</v>
      </c>
      <c r="M25" s="445"/>
      <c r="N25" s="445"/>
      <c r="O25" s="445"/>
      <c r="P25" s="446"/>
      <c r="Q25" s="444">
        <v>7810</v>
      </c>
      <c r="R25" s="445"/>
      <c r="S25" s="445"/>
      <c r="T25" s="445"/>
      <c r="U25" s="445"/>
      <c r="V25" s="446"/>
      <c r="W25" s="510"/>
      <c r="X25" s="501"/>
      <c r="Y25" s="502"/>
      <c r="Z25" s="441" t="s">
        <v>179</v>
      </c>
      <c r="AA25" s="442"/>
      <c r="AB25" s="442"/>
      <c r="AC25" s="442"/>
      <c r="AD25" s="442"/>
      <c r="AE25" s="442"/>
      <c r="AF25" s="442"/>
      <c r="AG25" s="443"/>
      <c r="AH25" s="444">
        <v>250</v>
      </c>
      <c r="AI25" s="445"/>
      <c r="AJ25" s="445"/>
      <c r="AK25" s="445"/>
      <c r="AL25" s="446"/>
      <c r="AM25" s="444">
        <v>805000</v>
      </c>
      <c r="AN25" s="445"/>
      <c r="AO25" s="445"/>
      <c r="AP25" s="445"/>
      <c r="AQ25" s="445"/>
      <c r="AR25" s="446"/>
      <c r="AS25" s="444">
        <v>3220</v>
      </c>
      <c r="AT25" s="445"/>
      <c r="AU25" s="445"/>
      <c r="AV25" s="445"/>
      <c r="AW25" s="445"/>
      <c r="AX25" s="447"/>
      <c r="AY25" s="460" t="s">
        <v>180</v>
      </c>
      <c r="AZ25" s="461"/>
      <c r="BA25" s="461"/>
      <c r="BB25" s="461"/>
      <c r="BC25" s="461"/>
      <c r="BD25" s="461"/>
      <c r="BE25" s="461"/>
      <c r="BF25" s="461"/>
      <c r="BG25" s="461"/>
      <c r="BH25" s="461"/>
      <c r="BI25" s="461"/>
      <c r="BJ25" s="461"/>
      <c r="BK25" s="461"/>
      <c r="BL25" s="461"/>
      <c r="BM25" s="462"/>
      <c r="BN25" s="463">
        <v>15320158</v>
      </c>
      <c r="BO25" s="464"/>
      <c r="BP25" s="464"/>
      <c r="BQ25" s="464"/>
      <c r="BR25" s="464"/>
      <c r="BS25" s="464"/>
      <c r="BT25" s="464"/>
      <c r="BU25" s="465"/>
      <c r="BV25" s="463">
        <v>14974928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181</v>
      </c>
      <c r="F26" s="442"/>
      <c r="G26" s="442"/>
      <c r="H26" s="442"/>
      <c r="I26" s="442"/>
      <c r="J26" s="442"/>
      <c r="K26" s="443"/>
      <c r="L26" s="444">
        <v>1</v>
      </c>
      <c r="M26" s="445"/>
      <c r="N26" s="445"/>
      <c r="O26" s="445"/>
      <c r="P26" s="446"/>
      <c r="Q26" s="444">
        <v>6420</v>
      </c>
      <c r="R26" s="445"/>
      <c r="S26" s="445"/>
      <c r="T26" s="445"/>
      <c r="U26" s="445"/>
      <c r="V26" s="446"/>
      <c r="W26" s="510"/>
      <c r="X26" s="501"/>
      <c r="Y26" s="502"/>
      <c r="Z26" s="441" t="s">
        <v>182</v>
      </c>
      <c r="AA26" s="523"/>
      <c r="AB26" s="523"/>
      <c r="AC26" s="523"/>
      <c r="AD26" s="523"/>
      <c r="AE26" s="523"/>
      <c r="AF26" s="523"/>
      <c r="AG26" s="524"/>
      <c r="AH26" s="444">
        <v>41</v>
      </c>
      <c r="AI26" s="445"/>
      <c r="AJ26" s="445"/>
      <c r="AK26" s="445"/>
      <c r="AL26" s="446"/>
      <c r="AM26" s="444">
        <v>120417</v>
      </c>
      <c r="AN26" s="445"/>
      <c r="AO26" s="445"/>
      <c r="AP26" s="445"/>
      <c r="AQ26" s="445"/>
      <c r="AR26" s="446"/>
      <c r="AS26" s="444">
        <v>2937</v>
      </c>
      <c r="AT26" s="445"/>
      <c r="AU26" s="445"/>
      <c r="AV26" s="445"/>
      <c r="AW26" s="445"/>
      <c r="AX26" s="447"/>
      <c r="AY26" s="477" t="s">
        <v>183</v>
      </c>
      <c r="AZ26" s="478"/>
      <c r="BA26" s="478"/>
      <c r="BB26" s="478"/>
      <c r="BC26" s="478"/>
      <c r="BD26" s="478"/>
      <c r="BE26" s="478"/>
      <c r="BF26" s="478"/>
      <c r="BG26" s="478"/>
      <c r="BH26" s="478"/>
      <c r="BI26" s="478"/>
      <c r="BJ26" s="478"/>
      <c r="BK26" s="478"/>
      <c r="BL26" s="478"/>
      <c r="BM26" s="479"/>
      <c r="BN26" s="468" t="s">
        <v>131</v>
      </c>
      <c r="BO26" s="469"/>
      <c r="BP26" s="469"/>
      <c r="BQ26" s="469"/>
      <c r="BR26" s="469"/>
      <c r="BS26" s="469"/>
      <c r="BT26" s="469"/>
      <c r="BU26" s="470"/>
      <c r="BV26" s="468" t="s">
        <v>184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185</v>
      </c>
      <c r="F27" s="442"/>
      <c r="G27" s="442"/>
      <c r="H27" s="442"/>
      <c r="I27" s="442"/>
      <c r="J27" s="442"/>
      <c r="K27" s="443"/>
      <c r="L27" s="444">
        <v>1</v>
      </c>
      <c r="M27" s="445"/>
      <c r="N27" s="445"/>
      <c r="O27" s="445"/>
      <c r="P27" s="446"/>
      <c r="Q27" s="444">
        <v>5900</v>
      </c>
      <c r="R27" s="445"/>
      <c r="S27" s="445"/>
      <c r="T27" s="445"/>
      <c r="U27" s="445"/>
      <c r="V27" s="446"/>
      <c r="W27" s="510"/>
      <c r="X27" s="501"/>
      <c r="Y27" s="502"/>
      <c r="Z27" s="441" t="s">
        <v>186</v>
      </c>
      <c r="AA27" s="442"/>
      <c r="AB27" s="442"/>
      <c r="AC27" s="442"/>
      <c r="AD27" s="442"/>
      <c r="AE27" s="442"/>
      <c r="AF27" s="442"/>
      <c r="AG27" s="443"/>
      <c r="AH27" s="444">
        <v>64</v>
      </c>
      <c r="AI27" s="445"/>
      <c r="AJ27" s="445"/>
      <c r="AK27" s="445"/>
      <c r="AL27" s="446"/>
      <c r="AM27" s="444">
        <v>245280</v>
      </c>
      <c r="AN27" s="445"/>
      <c r="AO27" s="445"/>
      <c r="AP27" s="445"/>
      <c r="AQ27" s="445"/>
      <c r="AR27" s="446"/>
      <c r="AS27" s="444">
        <v>3833</v>
      </c>
      <c r="AT27" s="445"/>
      <c r="AU27" s="445"/>
      <c r="AV27" s="445"/>
      <c r="AW27" s="445"/>
      <c r="AX27" s="447"/>
      <c r="AY27" s="474" t="s">
        <v>187</v>
      </c>
      <c r="AZ27" s="475"/>
      <c r="BA27" s="475"/>
      <c r="BB27" s="475"/>
      <c r="BC27" s="475"/>
      <c r="BD27" s="475"/>
      <c r="BE27" s="475"/>
      <c r="BF27" s="475"/>
      <c r="BG27" s="475"/>
      <c r="BH27" s="475"/>
      <c r="BI27" s="475"/>
      <c r="BJ27" s="475"/>
      <c r="BK27" s="475"/>
      <c r="BL27" s="475"/>
      <c r="BM27" s="476"/>
      <c r="BN27" s="471" t="s">
        <v>142</v>
      </c>
      <c r="BO27" s="472"/>
      <c r="BP27" s="472"/>
      <c r="BQ27" s="472"/>
      <c r="BR27" s="472"/>
      <c r="BS27" s="472"/>
      <c r="BT27" s="472"/>
      <c r="BU27" s="473"/>
      <c r="BV27" s="471" t="s">
        <v>188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189</v>
      </c>
      <c r="F28" s="442"/>
      <c r="G28" s="442"/>
      <c r="H28" s="442"/>
      <c r="I28" s="442"/>
      <c r="J28" s="442"/>
      <c r="K28" s="443"/>
      <c r="L28" s="444">
        <v>1</v>
      </c>
      <c r="M28" s="445"/>
      <c r="N28" s="445"/>
      <c r="O28" s="445"/>
      <c r="P28" s="446"/>
      <c r="Q28" s="444">
        <v>5100</v>
      </c>
      <c r="R28" s="445"/>
      <c r="S28" s="445"/>
      <c r="T28" s="445"/>
      <c r="U28" s="445"/>
      <c r="V28" s="446"/>
      <c r="W28" s="510"/>
      <c r="X28" s="501"/>
      <c r="Y28" s="502"/>
      <c r="Z28" s="441" t="s">
        <v>190</v>
      </c>
      <c r="AA28" s="442"/>
      <c r="AB28" s="442"/>
      <c r="AC28" s="442"/>
      <c r="AD28" s="442"/>
      <c r="AE28" s="442"/>
      <c r="AF28" s="442"/>
      <c r="AG28" s="443"/>
      <c r="AH28" s="444" t="s">
        <v>142</v>
      </c>
      <c r="AI28" s="445"/>
      <c r="AJ28" s="445"/>
      <c r="AK28" s="445"/>
      <c r="AL28" s="446"/>
      <c r="AM28" s="444" t="s">
        <v>191</v>
      </c>
      <c r="AN28" s="445"/>
      <c r="AO28" s="445"/>
      <c r="AP28" s="445"/>
      <c r="AQ28" s="445"/>
      <c r="AR28" s="446"/>
      <c r="AS28" s="444" t="s">
        <v>192</v>
      </c>
      <c r="AT28" s="445"/>
      <c r="AU28" s="445"/>
      <c r="AV28" s="445"/>
      <c r="AW28" s="445"/>
      <c r="AX28" s="447"/>
      <c r="AY28" s="451" t="s">
        <v>193</v>
      </c>
      <c r="AZ28" s="452"/>
      <c r="BA28" s="452"/>
      <c r="BB28" s="453"/>
      <c r="BC28" s="460" t="s">
        <v>48</v>
      </c>
      <c r="BD28" s="461"/>
      <c r="BE28" s="461"/>
      <c r="BF28" s="461"/>
      <c r="BG28" s="461"/>
      <c r="BH28" s="461"/>
      <c r="BI28" s="461"/>
      <c r="BJ28" s="461"/>
      <c r="BK28" s="461"/>
      <c r="BL28" s="461"/>
      <c r="BM28" s="462"/>
      <c r="BN28" s="463">
        <v>4344719</v>
      </c>
      <c r="BO28" s="464"/>
      <c r="BP28" s="464"/>
      <c r="BQ28" s="464"/>
      <c r="BR28" s="464"/>
      <c r="BS28" s="464"/>
      <c r="BT28" s="464"/>
      <c r="BU28" s="465"/>
      <c r="BV28" s="463">
        <v>4589885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194</v>
      </c>
      <c r="F29" s="442"/>
      <c r="G29" s="442"/>
      <c r="H29" s="442"/>
      <c r="I29" s="442"/>
      <c r="J29" s="442"/>
      <c r="K29" s="443"/>
      <c r="L29" s="444">
        <v>24</v>
      </c>
      <c r="M29" s="445"/>
      <c r="N29" s="445"/>
      <c r="O29" s="445"/>
      <c r="P29" s="446"/>
      <c r="Q29" s="444">
        <v>4600</v>
      </c>
      <c r="R29" s="445"/>
      <c r="S29" s="445"/>
      <c r="T29" s="445"/>
      <c r="U29" s="445"/>
      <c r="V29" s="446"/>
      <c r="W29" s="511"/>
      <c r="X29" s="512"/>
      <c r="Y29" s="513"/>
      <c r="Z29" s="441" t="s">
        <v>195</v>
      </c>
      <c r="AA29" s="442"/>
      <c r="AB29" s="442"/>
      <c r="AC29" s="442"/>
      <c r="AD29" s="442"/>
      <c r="AE29" s="442"/>
      <c r="AF29" s="442"/>
      <c r="AG29" s="443"/>
      <c r="AH29" s="444">
        <v>1020</v>
      </c>
      <c r="AI29" s="445"/>
      <c r="AJ29" s="445"/>
      <c r="AK29" s="445"/>
      <c r="AL29" s="446"/>
      <c r="AM29" s="444">
        <v>3264328</v>
      </c>
      <c r="AN29" s="445"/>
      <c r="AO29" s="445"/>
      <c r="AP29" s="445"/>
      <c r="AQ29" s="445"/>
      <c r="AR29" s="446"/>
      <c r="AS29" s="444">
        <v>3200</v>
      </c>
      <c r="AT29" s="445"/>
      <c r="AU29" s="445"/>
      <c r="AV29" s="445"/>
      <c r="AW29" s="445"/>
      <c r="AX29" s="447"/>
      <c r="AY29" s="454"/>
      <c r="AZ29" s="455"/>
      <c r="BA29" s="455"/>
      <c r="BB29" s="456"/>
      <c r="BC29" s="448" t="s">
        <v>196</v>
      </c>
      <c r="BD29" s="449"/>
      <c r="BE29" s="449"/>
      <c r="BF29" s="449"/>
      <c r="BG29" s="449"/>
      <c r="BH29" s="449"/>
      <c r="BI29" s="449"/>
      <c r="BJ29" s="449"/>
      <c r="BK29" s="449"/>
      <c r="BL29" s="449"/>
      <c r="BM29" s="450"/>
      <c r="BN29" s="468">
        <v>455964</v>
      </c>
      <c r="BO29" s="469"/>
      <c r="BP29" s="469"/>
      <c r="BQ29" s="469"/>
      <c r="BR29" s="469"/>
      <c r="BS29" s="469"/>
      <c r="BT29" s="469"/>
      <c r="BU29" s="470"/>
      <c r="BV29" s="468">
        <v>453449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197</v>
      </c>
      <c r="X30" s="521"/>
      <c r="Y30" s="521"/>
      <c r="Z30" s="521"/>
      <c r="AA30" s="521"/>
      <c r="AB30" s="521"/>
      <c r="AC30" s="521"/>
      <c r="AD30" s="521"/>
      <c r="AE30" s="521"/>
      <c r="AF30" s="521"/>
      <c r="AG30" s="522"/>
      <c r="AH30" s="432">
        <v>100.9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6888635</v>
      </c>
      <c r="BO30" s="472"/>
      <c r="BP30" s="472"/>
      <c r="BQ30" s="472"/>
      <c r="BR30" s="472"/>
      <c r="BS30" s="472"/>
      <c r="BT30" s="472"/>
      <c r="BU30" s="473"/>
      <c r="BV30" s="471">
        <v>5576049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198</v>
      </c>
      <c r="D32" s="214"/>
      <c r="E32" s="214"/>
      <c r="F32" s="211"/>
      <c r="G32" s="211"/>
      <c r="H32" s="211"/>
      <c r="I32" s="211"/>
      <c r="J32" s="211"/>
      <c r="K32" s="211"/>
      <c r="L32" s="211"/>
      <c r="M32" s="211"/>
      <c r="N32" s="211"/>
      <c r="O32" s="211"/>
      <c r="P32" s="211"/>
      <c r="Q32" s="211"/>
      <c r="R32" s="211"/>
      <c r="S32" s="211"/>
      <c r="T32" s="211"/>
      <c r="U32" s="211" t="s">
        <v>199</v>
      </c>
      <c r="V32" s="211"/>
      <c r="W32" s="211"/>
      <c r="X32" s="211"/>
      <c r="Y32" s="211"/>
      <c r="Z32" s="211"/>
      <c r="AA32" s="211"/>
      <c r="AB32" s="211"/>
      <c r="AC32" s="211"/>
      <c r="AD32" s="211"/>
      <c r="AE32" s="211"/>
      <c r="AF32" s="211"/>
      <c r="AG32" s="211"/>
      <c r="AH32" s="211"/>
      <c r="AI32" s="211"/>
      <c r="AJ32" s="211"/>
      <c r="AK32" s="211"/>
      <c r="AL32" s="211"/>
      <c r="AM32" s="215" t="s">
        <v>200</v>
      </c>
      <c r="AN32" s="211"/>
      <c r="AO32" s="211"/>
      <c r="AP32" s="211"/>
      <c r="AQ32" s="211"/>
      <c r="AR32" s="211"/>
      <c r="AS32" s="215"/>
      <c r="AT32" s="215"/>
      <c r="AU32" s="215"/>
      <c r="AV32" s="215"/>
      <c r="AW32" s="215"/>
      <c r="AX32" s="215"/>
      <c r="AY32" s="215"/>
      <c r="AZ32" s="215"/>
      <c r="BA32" s="215"/>
      <c r="BB32" s="211"/>
      <c r="BC32" s="215"/>
      <c r="BD32" s="211"/>
      <c r="BE32" s="215" t="s">
        <v>201</v>
      </c>
      <c r="BF32" s="211"/>
      <c r="BG32" s="211"/>
      <c r="BH32" s="211"/>
      <c r="BI32" s="211"/>
      <c r="BJ32" s="215"/>
      <c r="BK32" s="215"/>
      <c r="BL32" s="215"/>
      <c r="BM32" s="215"/>
      <c r="BN32" s="215"/>
      <c r="BO32" s="215"/>
      <c r="BP32" s="215"/>
      <c r="BQ32" s="215"/>
      <c r="BR32" s="211"/>
      <c r="BS32" s="211"/>
      <c r="BT32" s="211"/>
      <c r="BU32" s="211"/>
      <c r="BV32" s="211"/>
      <c r="BW32" s="211" t="s">
        <v>202</v>
      </c>
      <c r="BX32" s="211"/>
      <c r="BY32" s="211"/>
      <c r="BZ32" s="211"/>
      <c r="CA32" s="211"/>
      <c r="CB32" s="215"/>
      <c r="CC32" s="215"/>
      <c r="CD32" s="215"/>
      <c r="CE32" s="215"/>
      <c r="CF32" s="215"/>
      <c r="CG32" s="215"/>
      <c r="CH32" s="215"/>
      <c r="CI32" s="215"/>
      <c r="CJ32" s="215"/>
      <c r="CK32" s="215"/>
      <c r="CL32" s="215"/>
      <c r="CM32" s="215"/>
      <c r="CN32" s="215"/>
      <c r="CO32" s="215" t="s">
        <v>203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204</v>
      </c>
      <c r="D33" s="431"/>
      <c r="E33" s="430" t="s">
        <v>205</v>
      </c>
      <c r="F33" s="430"/>
      <c r="G33" s="430"/>
      <c r="H33" s="430"/>
      <c r="I33" s="430"/>
      <c r="J33" s="430"/>
      <c r="K33" s="430"/>
      <c r="L33" s="430"/>
      <c r="M33" s="430"/>
      <c r="N33" s="430"/>
      <c r="O33" s="430"/>
      <c r="P33" s="430"/>
      <c r="Q33" s="430"/>
      <c r="R33" s="430"/>
      <c r="S33" s="430"/>
      <c r="T33" s="216"/>
      <c r="U33" s="431" t="s">
        <v>206</v>
      </c>
      <c r="V33" s="431"/>
      <c r="W33" s="430" t="s">
        <v>207</v>
      </c>
      <c r="X33" s="430"/>
      <c r="Y33" s="430"/>
      <c r="Z33" s="430"/>
      <c r="AA33" s="430"/>
      <c r="AB33" s="430"/>
      <c r="AC33" s="430"/>
      <c r="AD33" s="430"/>
      <c r="AE33" s="430"/>
      <c r="AF33" s="430"/>
      <c r="AG33" s="430"/>
      <c r="AH33" s="430"/>
      <c r="AI33" s="430"/>
      <c r="AJ33" s="430"/>
      <c r="AK33" s="430"/>
      <c r="AL33" s="216"/>
      <c r="AM33" s="431" t="s">
        <v>206</v>
      </c>
      <c r="AN33" s="431"/>
      <c r="AO33" s="430" t="s">
        <v>205</v>
      </c>
      <c r="AP33" s="430"/>
      <c r="AQ33" s="430"/>
      <c r="AR33" s="430"/>
      <c r="AS33" s="430"/>
      <c r="AT33" s="430"/>
      <c r="AU33" s="430"/>
      <c r="AV33" s="430"/>
      <c r="AW33" s="430"/>
      <c r="AX33" s="430"/>
      <c r="AY33" s="430"/>
      <c r="AZ33" s="430"/>
      <c r="BA33" s="430"/>
      <c r="BB33" s="430"/>
      <c r="BC33" s="430"/>
      <c r="BD33" s="217"/>
      <c r="BE33" s="430" t="s">
        <v>208</v>
      </c>
      <c r="BF33" s="430"/>
      <c r="BG33" s="430" t="s">
        <v>209</v>
      </c>
      <c r="BH33" s="430"/>
      <c r="BI33" s="430"/>
      <c r="BJ33" s="430"/>
      <c r="BK33" s="430"/>
      <c r="BL33" s="430"/>
      <c r="BM33" s="430"/>
      <c r="BN33" s="430"/>
      <c r="BO33" s="430"/>
      <c r="BP33" s="430"/>
      <c r="BQ33" s="430"/>
      <c r="BR33" s="430"/>
      <c r="BS33" s="430"/>
      <c r="BT33" s="430"/>
      <c r="BU33" s="430"/>
      <c r="BV33" s="217"/>
      <c r="BW33" s="431" t="s">
        <v>208</v>
      </c>
      <c r="BX33" s="431"/>
      <c r="BY33" s="430" t="s">
        <v>210</v>
      </c>
      <c r="BZ33" s="430"/>
      <c r="CA33" s="430"/>
      <c r="CB33" s="430"/>
      <c r="CC33" s="430"/>
      <c r="CD33" s="430"/>
      <c r="CE33" s="430"/>
      <c r="CF33" s="430"/>
      <c r="CG33" s="430"/>
      <c r="CH33" s="430"/>
      <c r="CI33" s="430"/>
      <c r="CJ33" s="430"/>
      <c r="CK33" s="430"/>
      <c r="CL33" s="430"/>
      <c r="CM33" s="430"/>
      <c r="CN33" s="216"/>
      <c r="CO33" s="431" t="s">
        <v>211</v>
      </c>
      <c r="CP33" s="431"/>
      <c r="CQ33" s="430" t="s">
        <v>212</v>
      </c>
      <c r="CR33" s="430"/>
      <c r="CS33" s="430"/>
      <c r="CT33" s="430"/>
      <c r="CU33" s="430"/>
      <c r="CV33" s="430"/>
      <c r="CW33" s="430"/>
      <c r="CX33" s="430"/>
      <c r="CY33" s="430"/>
      <c r="CZ33" s="430"/>
      <c r="DA33" s="430"/>
      <c r="DB33" s="430"/>
      <c r="DC33" s="430"/>
      <c r="DD33" s="430"/>
      <c r="DE33" s="430"/>
      <c r="DF33" s="216"/>
      <c r="DG33" s="429" t="s">
        <v>213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IF('各会計、関係団体の財政状況及び健全化判断比率'!B33="","",'各会計、関係団体の財政状況及び健全化判断比率'!B33)</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桑名広域清掃事業組合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（独法）桑名市総合医療センター</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住宅新築資金等貸付事業特別会計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　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地方独立行政法人桑名市総合医療センター施設整備等貸付事業特別会計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　ごみ処理施設整備事業特別会計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三重県市町総合事務組合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　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　共同研修特別会計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　デジタル地図特別会計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　物品特別会計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　退職手当特別会計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　消防救急無線特別会計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214</v>
      </c>
      <c r="C46" s="186"/>
      <c r="D46" s="186"/>
      <c r="E46" s="186" t="s">
        <v>215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218</v>
      </c>
    </row>
    <row r="50" spans="5:5" x14ac:dyDescent="0.15">
      <c r="E50" s="188" t="s">
        <v>219</v>
      </c>
    </row>
    <row r="51" spans="5:5" x14ac:dyDescent="0.15">
      <c r="E51" s="188" t="s">
        <v>220</v>
      </c>
    </row>
    <row r="52" spans="5:5" x14ac:dyDescent="0.15">
      <c r="E52" s="188" t="s">
        <v>221</v>
      </c>
    </row>
    <row r="53" spans="5:5" x14ac:dyDescent="0.15"/>
    <row r="54" spans="5:5" x14ac:dyDescent="0.15"/>
    <row r="55" spans="5:5" x14ac:dyDescent="0.15"/>
    <row r="56" spans="5:5" x14ac:dyDescent="0.15"/>
  </sheetData>
  <sheetProtection algorithmName="SHA-512" hashValue="K6yCp2JSrVdE8Zr7PrBHXNU6GXSSB0SZhy1ZTyEvwLpy/QvV8q2VguDbt9TxS7lCRYIwFHO/XyyNekQmQARxow==" saltValue="mspwMPrmJAuJnvy9tWYTx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 zoomScale="85" zoomScaleNormal="85" zoomScaleSheetLayoutView="100" workbookViewId="0">
      <selection activeCell="J38" sqref="J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55" t="s">
        <v>577</v>
      </c>
      <c r="D34" s="1255"/>
      <c r="E34" s="1256"/>
      <c r="F34" s="32">
        <v>4.26</v>
      </c>
      <c r="G34" s="33">
        <v>4.43</v>
      </c>
      <c r="H34" s="33">
        <v>5.69</v>
      </c>
      <c r="I34" s="33">
        <v>7.03</v>
      </c>
      <c r="J34" s="34">
        <v>8.07</v>
      </c>
      <c r="K34" s="22"/>
      <c r="L34" s="22"/>
      <c r="M34" s="22"/>
      <c r="N34" s="22"/>
      <c r="O34" s="22"/>
      <c r="P34" s="22"/>
    </row>
    <row r="35" spans="1:16" ht="39" customHeight="1" x14ac:dyDescent="0.15">
      <c r="A35" s="22"/>
      <c r="B35" s="35"/>
      <c r="C35" s="1249" t="s">
        <v>578</v>
      </c>
      <c r="D35" s="1250"/>
      <c r="E35" s="1251"/>
      <c r="F35" s="36">
        <v>5.66</v>
      </c>
      <c r="G35" s="37">
        <v>5.31</v>
      </c>
      <c r="H35" s="37">
        <v>4.67</v>
      </c>
      <c r="I35" s="37">
        <v>5.77</v>
      </c>
      <c r="J35" s="38">
        <v>6.96</v>
      </c>
      <c r="K35" s="22"/>
      <c r="L35" s="22"/>
      <c r="M35" s="22"/>
      <c r="N35" s="22"/>
      <c r="O35" s="22"/>
      <c r="P35" s="22"/>
    </row>
    <row r="36" spans="1:16" ht="39" customHeight="1" x14ac:dyDescent="0.15">
      <c r="A36" s="22"/>
      <c r="B36" s="35"/>
      <c r="C36" s="1249" t="s">
        <v>579</v>
      </c>
      <c r="D36" s="1250"/>
      <c r="E36" s="1251"/>
      <c r="F36" s="36">
        <v>1.49</v>
      </c>
      <c r="G36" s="37">
        <v>1.79</v>
      </c>
      <c r="H36" s="37">
        <v>2.66</v>
      </c>
      <c r="I36" s="37">
        <v>2.31</v>
      </c>
      <c r="J36" s="38">
        <v>2.69</v>
      </c>
      <c r="K36" s="22"/>
      <c r="L36" s="22"/>
      <c r="M36" s="22"/>
      <c r="N36" s="22"/>
      <c r="O36" s="22"/>
      <c r="P36" s="22"/>
    </row>
    <row r="37" spans="1:16" ht="39" customHeight="1" x14ac:dyDescent="0.15">
      <c r="A37" s="22"/>
      <c r="B37" s="35"/>
      <c r="C37" s="1249" t="s">
        <v>580</v>
      </c>
      <c r="D37" s="1250"/>
      <c r="E37" s="1251"/>
      <c r="F37" s="36">
        <v>0.46</v>
      </c>
      <c r="G37" s="37">
        <v>0.78</v>
      </c>
      <c r="H37" s="37">
        <v>0.66</v>
      </c>
      <c r="I37" s="37">
        <v>0.74</v>
      </c>
      <c r="J37" s="38">
        <v>1.1100000000000001</v>
      </c>
      <c r="K37" s="22"/>
      <c r="L37" s="22"/>
      <c r="M37" s="22"/>
      <c r="N37" s="22"/>
      <c r="O37" s="22"/>
      <c r="P37" s="22"/>
    </row>
    <row r="38" spans="1:16" ht="39" customHeight="1" x14ac:dyDescent="0.15">
      <c r="A38" s="22"/>
      <c r="B38" s="35"/>
      <c r="C38" s="1249" t="s">
        <v>581</v>
      </c>
      <c r="D38" s="1250"/>
      <c r="E38" s="1251"/>
      <c r="F38" s="36">
        <v>0.39</v>
      </c>
      <c r="G38" s="37">
        <v>0.63</v>
      </c>
      <c r="H38" s="37">
        <v>0.24</v>
      </c>
      <c r="I38" s="37">
        <v>0.16</v>
      </c>
      <c r="J38" s="38">
        <v>0.24</v>
      </c>
      <c r="K38" s="22"/>
      <c r="L38" s="22"/>
      <c r="M38" s="22"/>
      <c r="N38" s="22"/>
      <c r="O38" s="22"/>
      <c r="P38" s="22"/>
    </row>
    <row r="39" spans="1:16" ht="39" customHeight="1" x14ac:dyDescent="0.15">
      <c r="A39" s="22"/>
      <c r="B39" s="35"/>
      <c r="C39" s="1249" t="s">
        <v>582</v>
      </c>
      <c r="D39" s="1250"/>
      <c r="E39" s="1251"/>
      <c r="F39" s="36">
        <v>0</v>
      </c>
      <c r="G39" s="37">
        <v>0</v>
      </c>
      <c r="H39" s="37">
        <v>0</v>
      </c>
      <c r="I39" s="37">
        <v>0.01</v>
      </c>
      <c r="J39" s="38">
        <v>0.03</v>
      </c>
      <c r="K39" s="22"/>
      <c r="L39" s="22"/>
      <c r="M39" s="22"/>
      <c r="N39" s="22"/>
      <c r="O39" s="22"/>
      <c r="P39" s="22"/>
    </row>
    <row r="40" spans="1:16" ht="39" customHeight="1" x14ac:dyDescent="0.15">
      <c r="A40" s="22"/>
      <c r="B40" s="35"/>
      <c r="C40" s="1249" t="s">
        <v>583</v>
      </c>
      <c r="D40" s="1250"/>
      <c r="E40" s="1251"/>
      <c r="F40" s="36">
        <v>0.01</v>
      </c>
      <c r="G40" s="37">
        <v>0.16</v>
      </c>
      <c r="H40" s="37">
        <v>0.16</v>
      </c>
      <c r="I40" s="37">
        <v>0.01</v>
      </c>
      <c r="J40" s="38">
        <v>0.01</v>
      </c>
      <c r="K40" s="22"/>
      <c r="L40" s="22"/>
      <c r="M40" s="22"/>
      <c r="N40" s="22"/>
      <c r="O40" s="22"/>
      <c r="P40" s="22"/>
    </row>
    <row r="41" spans="1:16" ht="39" customHeight="1" x14ac:dyDescent="0.15">
      <c r="A41" s="22"/>
      <c r="B41" s="35"/>
      <c r="C41" s="1249" t="s">
        <v>584</v>
      </c>
      <c r="D41" s="1250"/>
      <c r="E41" s="1251"/>
      <c r="F41" s="36">
        <v>0</v>
      </c>
      <c r="G41" s="37">
        <v>0</v>
      </c>
      <c r="H41" s="37">
        <v>0</v>
      </c>
      <c r="I41" s="37">
        <v>0</v>
      </c>
      <c r="J41" s="38">
        <v>0</v>
      </c>
      <c r="K41" s="22"/>
      <c r="L41" s="22"/>
      <c r="M41" s="22"/>
      <c r="N41" s="22"/>
      <c r="O41" s="22"/>
      <c r="P41" s="22"/>
    </row>
    <row r="42" spans="1:16" ht="39" customHeight="1" x14ac:dyDescent="0.15">
      <c r="A42" s="22"/>
      <c r="B42" s="39"/>
      <c r="C42" s="1249" t="s">
        <v>585</v>
      </c>
      <c r="D42" s="1250"/>
      <c r="E42" s="1251"/>
      <c r="F42" s="36" t="s">
        <v>529</v>
      </c>
      <c r="G42" s="37" t="s">
        <v>529</v>
      </c>
      <c r="H42" s="37" t="s">
        <v>529</v>
      </c>
      <c r="I42" s="37" t="s">
        <v>529</v>
      </c>
      <c r="J42" s="38" t="s">
        <v>529</v>
      </c>
      <c r="K42" s="22"/>
      <c r="L42" s="22"/>
      <c r="M42" s="22"/>
      <c r="N42" s="22"/>
      <c r="O42" s="22"/>
      <c r="P42" s="22"/>
    </row>
    <row r="43" spans="1:16" ht="39" customHeight="1" thickBot="1" x14ac:dyDescent="0.2">
      <c r="A43" s="22"/>
      <c r="B43" s="40"/>
      <c r="C43" s="1252" t="s">
        <v>586</v>
      </c>
      <c r="D43" s="1253"/>
      <c r="E43" s="1254"/>
      <c r="F43" s="41">
        <v>0</v>
      </c>
      <c r="G43" s="42">
        <v>0</v>
      </c>
      <c r="H43" s="42">
        <v>0.56999999999999995</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pU2iV0fel4zuvM54JhzVntJt5o0WHQA7B1Zvka1FNRbA02gEBz4PF8TD/4GvwejybcDRdjmBlw3EVcJ7HTxhQ==" saltValue="sgX6GRqsKWJt6elvyG4J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26" zoomScaleSheetLayoutView="55" workbookViewId="0">
      <selection activeCell="T62" sqref="T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75" t="s">
        <v>11</v>
      </c>
      <c r="C45" s="1276"/>
      <c r="D45" s="58"/>
      <c r="E45" s="1281" t="s">
        <v>12</v>
      </c>
      <c r="F45" s="1281"/>
      <c r="G45" s="1281"/>
      <c r="H45" s="1281"/>
      <c r="I45" s="1281"/>
      <c r="J45" s="1282"/>
      <c r="K45" s="59">
        <v>5851</v>
      </c>
      <c r="L45" s="60">
        <v>6207</v>
      </c>
      <c r="M45" s="60">
        <v>6322</v>
      </c>
      <c r="N45" s="60">
        <v>6587</v>
      </c>
      <c r="O45" s="61">
        <v>6495</v>
      </c>
      <c r="P45" s="48"/>
      <c r="Q45" s="48"/>
      <c r="R45" s="48"/>
      <c r="S45" s="48"/>
      <c r="T45" s="48"/>
      <c r="U45" s="48"/>
    </row>
    <row r="46" spans="1:21" ht="30.75" customHeight="1" x14ac:dyDescent="0.15">
      <c r="A46" s="48"/>
      <c r="B46" s="1277"/>
      <c r="C46" s="1278"/>
      <c r="D46" s="62"/>
      <c r="E46" s="1259" t="s">
        <v>13</v>
      </c>
      <c r="F46" s="1259"/>
      <c r="G46" s="1259"/>
      <c r="H46" s="1259"/>
      <c r="I46" s="1259"/>
      <c r="J46" s="1260"/>
      <c r="K46" s="63" t="s">
        <v>529</v>
      </c>
      <c r="L46" s="64" t="s">
        <v>529</v>
      </c>
      <c r="M46" s="64" t="s">
        <v>529</v>
      </c>
      <c r="N46" s="64" t="s">
        <v>529</v>
      </c>
      <c r="O46" s="65" t="s">
        <v>529</v>
      </c>
      <c r="P46" s="48"/>
      <c r="Q46" s="48"/>
      <c r="R46" s="48"/>
      <c r="S46" s="48"/>
      <c r="T46" s="48"/>
      <c r="U46" s="48"/>
    </row>
    <row r="47" spans="1:21" ht="30.75" customHeight="1" x14ac:dyDescent="0.15">
      <c r="A47" s="48"/>
      <c r="B47" s="1277"/>
      <c r="C47" s="1278"/>
      <c r="D47" s="62"/>
      <c r="E47" s="1259" t="s">
        <v>14</v>
      </c>
      <c r="F47" s="1259"/>
      <c r="G47" s="1259"/>
      <c r="H47" s="1259"/>
      <c r="I47" s="1259"/>
      <c r="J47" s="1260"/>
      <c r="K47" s="63" t="s">
        <v>529</v>
      </c>
      <c r="L47" s="64" t="s">
        <v>529</v>
      </c>
      <c r="M47" s="64" t="s">
        <v>529</v>
      </c>
      <c r="N47" s="64" t="s">
        <v>529</v>
      </c>
      <c r="O47" s="65" t="s">
        <v>529</v>
      </c>
      <c r="P47" s="48"/>
      <c r="Q47" s="48"/>
      <c r="R47" s="48"/>
      <c r="S47" s="48"/>
      <c r="T47" s="48"/>
      <c r="U47" s="48"/>
    </row>
    <row r="48" spans="1:21" ht="30.75" customHeight="1" x14ac:dyDescent="0.15">
      <c r="A48" s="48"/>
      <c r="B48" s="1277"/>
      <c r="C48" s="1278"/>
      <c r="D48" s="62"/>
      <c r="E48" s="1259" t="s">
        <v>15</v>
      </c>
      <c r="F48" s="1259"/>
      <c r="G48" s="1259"/>
      <c r="H48" s="1259"/>
      <c r="I48" s="1259"/>
      <c r="J48" s="1260"/>
      <c r="K48" s="63">
        <v>1755</v>
      </c>
      <c r="L48" s="64">
        <v>1778</v>
      </c>
      <c r="M48" s="64">
        <v>1692</v>
      </c>
      <c r="N48" s="64">
        <v>1704</v>
      </c>
      <c r="O48" s="65">
        <v>1707</v>
      </c>
      <c r="P48" s="48"/>
      <c r="Q48" s="48"/>
      <c r="R48" s="48"/>
      <c r="S48" s="48"/>
      <c r="T48" s="48"/>
      <c r="U48" s="48"/>
    </row>
    <row r="49" spans="1:21" ht="30.75" customHeight="1" x14ac:dyDescent="0.15">
      <c r="A49" s="48"/>
      <c r="B49" s="1277"/>
      <c r="C49" s="1278"/>
      <c r="D49" s="62"/>
      <c r="E49" s="1259" t="s">
        <v>16</v>
      </c>
      <c r="F49" s="1259"/>
      <c r="G49" s="1259"/>
      <c r="H49" s="1259"/>
      <c r="I49" s="1259"/>
      <c r="J49" s="1260"/>
      <c r="K49" s="63">
        <v>651</v>
      </c>
      <c r="L49" s="64">
        <v>318</v>
      </c>
      <c r="M49" s="64">
        <v>152</v>
      </c>
      <c r="N49" s="64">
        <v>17</v>
      </c>
      <c r="O49" s="65">
        <v>128</v>
      </c>
      <c r="P49" s="48"/>
      <c r="Q49" s="48"/>
      <c r="R49" s="48"/>
      <c r="S49" s="48"/>
      <c r="T49" s="48"/>
      <c r="U49" s="48"/>
    </row>
    <row r="50" spans="1:21" ht="30.75" customHeight="1" x14ac:dyDescent="0.15">
      <c r="A50" s="48"/>
      <c r="B50" s="1277"/>
      <c r="C50" s="1278"/>
      <c r="D50" s="62"/>
      <c r="E50" s="1259" t="s">
        <v>17</v>
      </c>
      <c r="F50" s="1259"/>
      <c r="G50" s="1259"/>
      <c r="H50" s="1259"/>
      <c r="I50" s="1259"/>
      <c r="J50" s="1260"/>
      <c r="K50" s="63">
        <v>149</v>
      </c>
      <c r="L50" s="64">
        <v>148</v>
      </c>
      <c r="M50" s="64">
        <v>144</v>
      </c>
      <c r="N50" s="64">
        <v>141</v>
      </c>
      <c r="O50" s="65">
        <v>118</v>
      </c>
      <c r="P50" s="48"/>
      <c r="Q50" s="48"/>
      <c r="R50" s="48"/>
      <c r="S50" s="48"/>
      <c r="T50" s="48"/>
      <c r="U50" s="48"/>
    </row>
    <row r="51" spans="1:21" ht="30.75" customHeight="1" x14ac:dyDescent="0.15">
      <c r="A51" s="48"/>
      <c r="B51" s="1279"/>
      <c r="C51" s="1280"/>
      <c r="D51" s="66"/>
      <c r="E51" s="1259" t="s">
        <v>18</v>
      </c>
      <c r="F51" s="1259"/>
      <c r="G51" s="1259"/>
      <c r="H51" s="1259"/>
      <c r="I51" s="1259"/>
      <c r="J51" s="1260"/>
      <c r="K51" s="63" t="s">
        <v>529</v>
      </c>
      <c r="L51" s="64" t="s">
        <v>529</v>
      </c>
      <c r="M51" s="64" t="s">
        <v>529</v>
      </c>
      <c r="N51" s="64" t="s">
        <v>529</v>
      </c>
      <c r="O51" s="65" t="s">
        <v>529</v>
      </c>
      <c r="P51" s="48"/>
      <c r="Q51" s="48"/>
      <c r="R51" s="48"/>
      <c r="S51" s="48"/>
      <c r="T51" s="48"/>
      <c r="U51" s="48"/>
    </row>
    <row r="52" spans="1:21" ht="30.75" customHeight="1" x14ac:dyDescent="0.15">
      <c r="A52" s="48"/>
      <c r="B52" s="1257" t="s">
        <v>19</v>
      </c>
      <c r="C52" s="1258"/>
      <c r="D52" s="66"/>
      <c r="E52" s="1259" t="s">
        <v>20</v>
      </c>
      <c r="F52" s="1259"/>
      <c r="G52" s="1259"/>
      <c r="H52" s="1259"/>
      <c r="I52" s="1259"/>
      <c r="J52" s="1260"/>
      <c r="K52" s="63">
        <v>5806</v>
      </c>
      <c r="L52" s="64">
        <v>5945</v>
      </c>
      <c r="M52" s="64">
        <v>6061</v>
      </c>
      <c r="N52" s="64">
        <v>6474</v>
      </c>
      <c r="O52" s="65">
        <v>6358</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2600</v>
      </c>
      <c r="L53" s="69">
        <v>2506</v>
      </c>
      <c r="M53" s="69">
        <v>2249</v>
      </c>
      <c r="N53" s="69">
        <v>1975</v>
      </c>
      <c r="O53" s="70">
        <v>2090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5" t="s">
        <v>25</v>
      </c>
      <c r="C57" s="1266"/>
      <c r="D57" s="1269" t="s">
        <v>26</v>
      </c>
      <c r="E57" s="1270"/>
      <c r="F57" s="1270"/>
      <c r="G57" s="1270"/>
      <c r="H57" s="1270"/>
      <c r="I57" s="1270"/>
      <c r="J57" s="1271"/>
      <c r="K57" s="83"/>
      <c r="L57" s="84"/>
      <c r="M57" s="84"/>
      <c r="N57" s="84"/>
      <c r="O57" s="85"/>
    </row>
    <row r="58" spans="1:21" ht="31.5" customHeight="1" thickBot="1" x14ac:dyDescent="0.2">
      <c r="B58" s="1267"/>
      <c r="C58" s="1268"/>
      <c r="D58" s="1272" t="s">
        <v>27</v>
      </c>
      <c r="E58" s="1273"/>
      <c r="F58" s="1273"/>
      <c r="G58" s="1273"/>
      <c r="H58" s="1273"/>
      <c r="I58" s="1273"/>
      <c r="J58" s="127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bvUH11+CNLZpdB0Qmtuo/HoCs7Yw9JRSH6CkasDgteoUYejF+aWW9ElC8t68bGushEuFg4Yfx9lC5iu/Yez+Q==" saltValue="t5i/z7uawUz8ei3R5rrU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43" zoomScaleSheetLayoutView="100" workbookViewId="0">
      <selection activeCell="P54" sqref="P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95" t="s">
        <v>30</v>
      </c>
      <c r="C41" s="1296"/>
      <c r="D41" s="102"/>
      <c r="E41" s="1297" t="s">
        <v>31</v>
      </c>
      <c r="F41" s="1297"/>
      <c r="G41" s="1297"/>
      <c r="H41" s="1298"/>
      <c r="I41" s="103">
        <v>58129</v>
      </c>
      <c r="J41" s="104">
        <v>68732</v>
      </c>
      <c r="K41" s="104">
        <v>68717</v>
      </c>
      <c r="L41" s="104">
        <v>68059</v>
      </c>
      <c r="M41" s="105">
        <v>69292</v>
      </c>
    </row>
    <row r="42" spans="2:13" ht="27.75" customHeight="1" x14ac:dyDescent="0.15">
      <c r="B42" s="1285"/>
      <c r="C42" s="1286"/>
      <c r="D42" s="106"/>
      <c r="E42" s="1289" t="s">
        <v>32</v>
      </c>
      <c r="F42" s="1289"/>
      <c r="G42" s="1289"/>
      <c r="H42" s="1290"/>
      <c r="I42" s="107">
        <v>2071</v>
      </c>
      <c r="J42" s="108">
        <v>1925</v>
      </c>
      <c r="K42" s="108">
        <v>1781</v>
      </c>
      <c r="L42" s="108">
        <v>1641</v>
      </c>
      <c r="M42" s="109">
        <v>1523</v>
      </c>
    </row>
    <row r="43" spans="2:13" ht="27.75" customHeight="1" x14ac:dyDescent="0.15">
      <c r="B43" s="1285"/>
      <c r="C43" s="1286"/>
      <c r="D43" s="106"/>
      <c r="E43" s="1289" t="s">
        <v>33</v>
      </c>
      <c r="F43" s="1289"/>
      <c r="G43" s="1289"/>
      <c r="H43" s="1290"/>
      <c r="I43" s="107">
        <v>23102</v>
      </c>
      <c r="J43" s="108">
        <v>22362</v>
      </c>
      <c r="K43" s="108">
        <v>21162</v>
      </c>
      <c r="L43" s="108">
        <v>19940</v>
      </c>
      <c r="M43" s="109">
        <v>18693</v>
      </c>
    </row>
    <row r="44" spans="2:13" ht="27.75" customHeight="1" x14ac:dyDescent="0.15">
      <c r="B44" s="1285"/>
      <c r="C44" s="1286"/>
      <c r="D44" s="106"/>
      <c r="E44" s="1289" t="s">
        <v>34</v>
      </c>
      <c r="F44" s="1289"/>
      <c r="G44" s="1289"/>
      <c r="H44" s="1290"/>
      <c r="I44" s="107">
        <v>1614</v>
      </c>
      <c r="J44" s="108">
        <v>1095</v>
      </c>
      <c r="K44" s="108">
        <v>3791</v>
      </c>
      <c r="L44" s="108">
        <v>6973</v>
      </c>
      <c r="M44" s="109">
        <v>6820</v>
      </c>
    </row>
    <row r="45" spans="2:13" ht="27.75" customHeight="1" x14ac:dyDescent="0.15">
      <c r="B45" s="1285"/>
      <c r="C45" s="1286"/>
      <c r="D45" s="106"/>
      <c r="E45" s="1289" t="s">
        <v>35</v>
      </c>
      <c r="F45" s="1289"/>
      <c r="G45" s="1289"/>
      <c r="H45" s="1290"/>
      <c r="I45" s="107">
        <v>6709</v>
      </c>
      <c r="J45" s="108">
        <v>6964</v>
      </c>
      <c r="K45" s="108">
        <v>6642</v>
      </c>
      <c r="L45" s="108">
        <v>6655</v>
      </c>
      <c r="M45" s="109">
        <v>6849</v>
      </c>
    </row>
    <row r="46" spans="2:13" ht="27.75" customHeight="1" x14ac:dyDescent="0.15">
      <c r="B46" s="1285"/>
      <c r="C46" s="1286"/>
      <c r="D46" s="110"/>
      <c r="E46" s="1289" t="s">
        <v>36</v>
      </c>
      <c r="F46" s="1289"/>
      <c r="G46" s="1289"/>
      <c r="H46" s="1290"/>
      <c r="I46" s="107">
        <v>1632</v>
      </c>
      <c r="J46" s="108">
        <v>3405</v>
      </c>
      <c r="K46" s="108">
        <v>5833</v>
      </c>
      <c r="L46" s="108">
        <v>7389</v>
      </c>
      <c r="M46" s="109">
        <v>7730</v>
      </c>
    </row>
    <row r="47" spans="2:13" ht="27.75" customHeight="1" x14ac:dyDescent="0.15">
      <c r="B47" s="1285"/>
      <c r="C47" s="1286"/>
      <c r="D47" s="111"/>
      <c r="E47" s="1299" t="s">
        <v>37</v>
      </c>
      <c r="F47" s="1300"/>
      <c r="G47" s="1300"/>
      <c r="H47" s="1301"/>
      <c r="I47" s="107" t="s">
        <v>529</v>
      </c>
      <c r="J47" s="108" t="s">
        <v>529</v>
      </c>
      <c r="K47" s="108" t="s">
        <v>529</v>
      </c>
      <c r="L47" s="108" t="s">
        <v>529</v>
      </c>
      <c r="M47" s="109" t="s">
        <v>529</v>
      </c>
    </row>
    <row r="48" spans="2:13" ht="27.75" customHeight="1" x14ac:dyDescent="0.15">
      <c r="B48" s="1285"/>
      <c r="C48" s="1286"/>
      <c r="D48" s="106"/>
      <c r="E48" s="1289" t="s">
        <v>38</v>
      </c>
      <c r="F48" s="1289"/>
      <c r="G48" s="1289"/>
      <c r="H48" s="1290"/>
      <c r="I48" s="107" t="s">
        <v>529</v>
      </c>
      <c r="J48" s="108" t="s">
        <v>529</v>
      </c>
      <c r="K48" s="108" t="s">
        <v>529</v>
      </c>
      <c r="L48" s="108" t="s">
        <v>529</v>
      </c>
      <c r="M48" s="109" t="s">
        <v>529</v>
      </c>
    </row>
    <row r="49" spans="2:13" ht="27.75" customHeight="1" x14ac:dyDescent="0.15">
      <c r="B49" s="1287"/>
      <c r="C49" s="1288"/>
      <c r="D49" s="106"/>
      <c r="E49" s="1289" t="s">
        <v>39</v>
      </c>
      <c r="F49" s="1289"/>
      <c r="G49" s="1289"/>
      <c r="H49" s="1290"/>
      <c r="I49" s="107" t="s">
        <v>529</v>
      </c>
      <c r="J49" s="108" t="s">
        <v>529</v>
      </c>
      <c r="K49" s="108" t="s">
        <v>529</v>
      </c>
      <c r="L49" s="108" t="s">
        <v>529</v>
      </c>
      <c r="M49" s="109" t="s">
        <v>529</v>
      </c>
    </row>
    <row r="50" spans="2:13" ht="27.75" customHeight="1" x14ac:dyDescent="0.15">
      <c r="B50" s="1283" t="s">
        <v>40</v>
      </c>
      <c r="C50" s="1284"/>
      <c r="D50" s="112"/>
      <c r="E50" s="1289" t="s">
        <v>41</v>
      </c>
      <c r="F50" s="1289"/>
      <c r="G50" s="1289"/>
      <c r="H50" s="1290"/>
      <c r="I50" s="107">
        <v>8730</v>
      </c>
      <c r="J50" s="108">
        <v>9032</v>
      </c>
      <c r="K50" s="108">
        <v>10529</v>
      </c>
      <c r="L50" s="108">
        <v>10706</v>
      </c>
      <c r="M50" s="109">
        <v>12098</v>
      </c>
    </row>
    <row r="51" spans="2:13" ht="27.75" customHeight="1" x14ac:dyDescent="0.15">
      <c r="B51" s="1285"/>
      <c r="C51" s="1286"/>
      <c r="D51" s="106"/>
      <c r="E51" s="1289" t="s">
        <v>42</v>
      </c>
      <c r="F51" s="1289"/>
      <c r="G51" s="1289"/>
      <c r="H51" s="1290"/>
      <c r="I51" s="107">
        <v>12373</v>
      </c>
      <c r="J51" s="108">
        <v>18803</v>
      </c>
      <c r="K51" s="108">
        <v>18672</v>
      </c>
      <c r="L51" s="108">
        <v>18924</v>
      </c>
      <c r="M51" s="109">
        <v>19107</v>
      </c>
    </row>
    <row r="52" spans="2:13" ht="27.75" customHeight="1" x14ac:dyDescent="0.15">
      <c r="B52" s="1287"/>
      <c r="C52" s="1288"/>
      <c r="D52" s="106"/>
      <c r="E52" s="1289" t="s">
        <v>43</v>
      </c>
      <c r="F52" s="1289"/>
      <c r="G52" s="1289"/>
      <c r="H52" s="1290"/>
      <c r="I52" s="107">
        <v>57798</v>
      </c>
      <c r="J52" s="108">
        <v>62792</v>
      </c>
      <c r="K52" s="108">
        <v>64422</v>
      </c>
      <c r="L52" s="108">
        <v>64722</v>
      </c>
      <c r="M52" s="109">
        <v>64707</v>
      </c>
    </row>
    <row r="53" spans="2:13" ht="27.75" customHeight="1" thickBot="1" x14ac:dyDescent="0.2">
      <c r="B53" s="1291" t="s">
        <v>44</v>
      </c>
      <c r="C53" s="1292"/>
      <c r="D53" s="113"/>
      <c r="E53" s="1293" t="s">
        <v>45</v>
      </c>
      <c r="F53" s="1293"/>
      <c r="G53" s="1293"/>
      <c r="H53" s="1294"/>
      <c r="I53" s="114">
        <v>14358</v>
      </c>
      <c r="J53" s="115">
        <v>13855</v>
      </c>
      <c r="K53" s="115">
        <v>14303</v>
      </c>
      <c r="L53" s="115">
        <v>16306</v>
      </c>
      <c r="M53" s="116">
        <v>14995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tCRVXI/jJIzeUSzlE5Q+2UzmmRiU8sFebhj91ekRMN6xXdF/JZQeDso+S4sgofqEQDeDWlFZsrY98aGIRMMsg==" saltValue="H0Nghtgv3NOMXq0OLTSF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3"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10" t="s">
        <v>48</v>
      </c>
      <c r="D55" s="1310"/>
      <c r="E55" s="1311"/>
      <c r="F55" s="128">
        <v>4216</v>
      </c>
      <c r="G55" s="128">
        <v>4590</v>
      </c>
      <c r="H55" s="129">
        <v>4345</v>
      </c>
    </row>
    <row r="56" spans="2:8" ht="52.5" customHeight="1" x14ac:dyDescent="0.15">
      <c r="B56" s="130"/>
      <c r="C56" s="1312" t="s">
        <v>49</v>
      </c>
      <c r="D56" s="1312"/>
      <c r="E56" s="1313"/>
      <c r="F56" s="131">
        <v>581</v>
      </c>
      <c r="G56" s="131">
        <v>453</v>
      </c>
      <c r="H56" s="132">
        <v>456</v>
      </c>
    </row>
    <row r="57" spans="2:8" ht="53.25" customHeight="1" x14ac:dyDescent="0.15">
      <c r="B57" s="130"/>
      <c r="C57" s="1314" t="s">
        <v>50</v>
      </c>
      <c r="D57" s="1314"/>
      <c r="E57" s="1315"/>
      <c r="F57" s="133">
        <v>5598</v>
      </c>
      <c r="G57" s="133">
        <v>5576</v>
      </c>
      <c r="H57" s="134">
        <v>6889</v>
      </c>
    </row>
    <row r="58" spans="2:8" ht="45.75" customHeight="1" x14ac:dyDescent="0.15">
      <c r="B58" s="135"/>
      <c r="C58" s="1302" t="s">
        <v>614</v>
      </c>
      <c r="D58" s="1303"/>
      <c r="E58" s="1304"/>
      <c r="F58" s="136">
        <v>1062</v>
      </c>
      <c r="G58" s="136">
        <v>1253</v>
      </c>
      <c r="H58" s="137">
        <v>1660</v>
      </c>
    </row>
    <row r="59" spans="2:8" ht="45.75" customHeight="1" x14ac:dyDescent="0.15">
      <c r="B59" s="135"/>
      <c r="C59" s="1302" t="s">
        <v>615</v>
      </c>
      <c r="D59" s="1303"/>
      <c r="E59" s="1304"/>
      <c r="F59" s="136">
        <v>1517</v>
      </c>
      <c r="G59" s="136">
        <v>1512</v>
      </c>
      <c r="H59" s="137">
        <v>1497</v>
      </c>
    </row>
    <row r="60" spans="2:8" ht="45.75" customHeight="1" x14ac:dyDescent="0.15">
      <c r="B60" s="135"/>
      <c r="C60" s="1302" t="s">
        <v>616</v>
      </c>
      <c r="D60" s="1303"/>
      <c r="E60" s="1304"/>
      <c r="F60" s="136">
        <v>0</v>
      </c>
      <c r="G60" s="136">
        <v>0</v>
      </c>
      <c r="H60" s="137">
        <v>1081</v>
      </c>
    </row>
    <row r="61" spans="2:8" ht="45.75" customHeight="1" x14ac:dyDescent="0.15">
      <c r="B61" s="135"/>
      <c r="C61" s="1302" t="s">
        <v>617</v>
      </c>
      <c r="D61" s="1303"/>
      <c r="E61" s="1304"/>
      <c r="F61" s="136">
        <v>1695</v>
      </c>
      <c r="G61" s="136">
        <v>1279</v>
      </c>
      <c r="H61" s="137">
        <v>753</v>
      </c>
    </row>
    <row r="62" spans="2:8" ht="45.75" customHeight="1" thickBot="1" x14ac:dyDescent="0.2">
      <c r="B62" s="138"/>
      <c r="C62" s="1305" t="s">
        <v>618</v>
      </c>
      <c r="D62" s="1306"/>
      <c r="E62" s="1307"/>
      <c r="F62" s="139">
        <v>226</v>
      </c>
      <c r="G62" s="139">
        <v>314</v>
      </c>
      <c r="H62" s="140">
        <v>319</v>
      </c>
    </row>
    <row r="63" spans="2:8" ht="52.5" customHeight="1" thickBot="1" x14ac:dyDescent="0.2">
      <c r="B63" s="141"/>
      <c r="C63" s="1308" t="s">
        <v>51</v>
      </c>
      <c r="D63" s="1308"/>
      <c r="E63" s="1309"/>
      <c r="F63" s="142">
        <v>10395</v>
      </c>
      <c r="G63" s="142">
        <v>10619</v>
      </c>
      <c r="H63" s="143">
        <v>11689</v>
      </c>
    </row>
    <row r="64" spans="2:8" ht="15" customHeight="1" x14ac:dyDescent="0.15"/>
  </sheetData>
  <sheetProtection algorithmName="SHA-512" hashValue="6j9A0SMkPOBnePK94xZPZxVcjOI6CIy/B/4Dd9uSNWPZyu2SZ6Wt1ciHTFsGttXgryki9RnAEMnolpEAjsZ/jg==" saltValue="QQ4fcGcDDy7+v3YtsDDC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X19" sqref="X1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632</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623</v>
      </c>
    </row>
    <row r="50" spans="1:109" x14ac:dyDescent="0.15">
      <c r="B50" s="397"/>
      <c r="G50" s="1316"/>
      <c r="H50" s="1316"/>
      <c r="I50" s="1316"/>
      <c r="J50" s="1316"/>
      <c r="K50" s="407"/>
      <c r="L50" s="407"/>
      <c r="M50" s="408"/>
      <c r="N50" s="408"/>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570</v>
      </c>
      <c r="BQ50" s="1320"/>
      <c r="BR50" s="1320"/>
      <c r="BS50" s="1320"/>
      <c r="BT50" s="1320"/>
      <c r="BU50" s="1320"/>
      <c r="BV50" s="1320"/>
      <c r="BW50" s="1320"/>
      <c r="BX50" s="1320" t="s">
        <v>571</v>
      </c>
      <c r="BY50" s="1320"/>
      <c r="BZ50" s="1320"/>
      <c r="CA50" s="1320"/>
      <c r="CB50" s="1320"/>
      <c r="CC50" s="1320"/>
      <c r="CD50" s="1320"/>
      <c r="CE50" s="1320"/>
      <c r="CF50" s="1320" t="s">
        <v>572</v>
      </c>
      <c r="CG50" s="1320"/>
      <c r="CH50" s="1320"/>
      <c r="CI50" s="1320"/>
      <c r="CJ50" s="1320"/>
      <c r="CK50" s="1320"/>
      <c r="CL50" s="1320"/>
      <c r="CM50" s="1320"/>
      <c r="CN50" s="1320" t="s">
        <v>573</v>
      </c>
      <c r="CO50" s="1320"/>
      <c r="CP50" s="1320"/>
      <c r="CQ50" s="1320"/>
      <c r="CR50" s="1320"/>
      <c r="CS50" s="1320"/>
      <c r="CT50" s="1320"/>
      <c r="CU50" s="1320"/>
      <c r="CV50" s="1320" t="s">
        <v>574</v>
      </c>
      <c r="CW50" s="1320"/>
      <c r="CX50" s="1320"/>
      <c r="CY50" s="1320"/>
      <c r="CZ50" s="1320"/>
      <c r="DA50" s="1320"/>
      <c r="DB50" s="1320"/>
      <c r="DC50" s="1320"/>
    </row>
    <row r="51" spans="1:109" ht="13.5" customHeight="1" x14ac:dyDescent="0.15">
      <c r="B51" s="397"/>
      <c r="G51" s="1333"/>
      <c r="H51" s="1333"/>
      <c r="I51" s="1334"/>
      <c r="J51" s="1334"/>
      <c r="K51" s="1332"/>
      <c r="L51" s="1332"/>
      <c r="M51" s="1332"/>
      <c r="N51" s="1332"/>
      <c r="AM51" s="406"/>
      <c r="AN51" s="1322" t="s">
        <v>624</v>
      </c>
      <c r="AO51" s="1322"/>
      <c r="AP51" s="1322"/>
      <c r="AQ51" s="1322"/>
      <c r="AR51" s="1322"/>
      <c r="AS51" s="1322"/>
      <c r="AT51" s="1322"/>
      <c r="AU51" s="1322"/>
      <c r="AV51" s="1322"/>
      <c r="AW51" s="1322"/>
      <c r="AX51" s="1322"/>
      <c r="AY51" s="1322"/>
      <c r="AZ51" s="1322"/>
      <c r="BA51" s="1322"/>
      <c r="BB51" s="1322" t="s">
        <v>625</v>
      </c>
      <c r="BC51" s="1322"/>
      <c r="BD51" s="1322"/>
      <c r="BE51" s="1322"/>
      <c r="BF51" s="1322"/>
      <c r="BG51" s="1322"/>
      <c r="BH51" s="1322"/>
      <c r="BI51" s="1322"/>
      <c r="BJ51" s="1322"/>
      <c r="BK51" s="1322"/>
      <c r="BL51" s="1322"/>
      <c r="BM51" s="1322"/>
      <c r="BN51" s="1322"/>
      <c r="BO51" s="1322"/>
      <c r="BP51" s="1321">
        <v>56.4</v>
      </c>
      <c r="BQ51" s="1321"/>
      <c r="BR51" s="1321"/>
      <c r="BS51" s="1321"/>
      <c r="BT51" s="1321"/>
      <c r="BU51" s="1321"/>
      <c r="BV51" s="1321"/>
      <c r="BW51" s="1321"/>
      <c r="BX51" s="1321">
        <v>54.6</v>
      </c>
      <c r="BY51" s="1321"/>
      <c r="BZ51" s="1321"/>
      <c r="CA51" s="1321"/>
      <c r="CB51" s="1321"/>
      <c r="CC51" s="1321"/>
      <c r="CD51" s="1321"/>
      <c r="CE51" s="1321"/>
      <c r="CF51" s="1321">
        <v>56.9</v>
      </c>
      <c r="CG51" s="1321"/>
      <c r="CH51" s="1321"/>
      <c r="CI51" s="1321"/>
      <c r="CJ51" s="1321"/>
      <c r="CK51" s="1321"/>
      <c r="CL51" s="1321"/>
      <c r="CM51" s="1321"/>
      <c r="CN51" s="1321">
        <v>64.7</v>
      </c>
      <c r="CO51" s="1321"/>
      <c r="CP51" s="1321"/>
      <c r="CQ51" s="1321"/>
      <c r="CR51" s="1321"/>
      <c r="CS51" s="1321"/>
      <c r="CT51" s="1321"/>
      <c r="CU51" s="1321"/>
      <c r="CV51" s="1321">
        <v>57.8</v>
      </c>
      <c r="CW51" s="1321"/>
      <c r="CX51" s="1321"/>
      <c r="CY51" s="1321"/>
      <c r="CZ51" s="1321"/>
      <c r="DA51" s="1321"/>
      <c r="DB51" s="1321"/>
      <c r="DC51" s="1321"/>
    </row>
    <row r="52" spans="1:109" x14ac:dyDescent="0.15">
      <c r="B52" s="397"/>
      <c r="G52" s="1333"/>
      <c r="H52" s="1333"/>
      <c r="I52" s="1334"/>
      <c r="J52" s="1334"/>
      <c r="K52" s="1332"/>
      <c r="L52" s="1332"/>
      <c r="M52" s="1332"/>
      <c r="N52" s="1332"/>
      <c r="AM52" s="406"/>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x14ac:dyDescent="0.15">
      <c r="A53" s="405"/>
      <c r="B53" s="397"/>
      <c r="G53" s="1333"/>
      <c r="H53" s="1333"/>
      <c r="I53" s="1316"/>
      <c r="J53" s="1316"/>
      <c r="K53" s="1332"/>
      <c r="L53" s="1332"/>
      <c r="M53" s="1332"/>
      <c r="N53" s="1332"/>
      <c r="AM53" s="406"/>
      <c r="AN53" s="1322"/>
      <c r="AO53" s="1322"/>
      <c r="AP53" s="1322"/>
      <c r="AQ53" s="1322"/>
      <c r="AR53" s="1322"/>
      <c r="AS53" s="1322"/>
      <c r="AT53" s="1322"/>
      <c r="AU53" s="1322"/>
      <c r="AV53" s="1322"/>
      <c r="AW53" s="1322"/>
      <c r="AX53" s="1322"/>
      <c r="AY53" s="1322"/>
      <c r="AZ53" s="1322"/>
      <c r="BA53" s="1322"/>
      <c r="BB53" s="1322" t="s">
        <v>626</v>
      </c>
      <c r="BC53" s="1322"/>
      <c r="BD53" s="1322"/>
      <c r="BE53" s="1322"/>
      <c r="BF53" s="1322"/>
      <c r="BG53" s="1322"/>
      <c r="BH53" s="1322"/>
      <c r="BI53" s="1322"/>
      <c r="BJ53" s="1322"/>
      <c r="BK53" s="1322"/>
      <c r="BL53" s="1322"/>
      <c r="BM53" s="1322"/>
      <c r="BN53" s="1322"/>
      <c r="BO53" s="1322"/>
      <c r="BP53" s="1321">
        <v>61</v>
      </c>
      <c r="BQ53" s="1321"/>
      <c r="BR53" s="1321"/>
      <c r="BS53" s="1321"/>
      <c r="BT53" s="1321"/>
      <c r="BU53" s="1321"/>
      <c r="BV53" s="1321"/>
      <c r="BW53" s="1321"/>
      <c r="BX53" s="1321">
        <v>62.7</v>
      </c>
      <c r="BY53" s="1321"/>
      <c r="BZ53" s="1321"/>
      <c r="CA53" s="1321"/>
      <c r="CB53" s="1321"/>
      <c r="CC53" s="1321"/>
      <c r="CD53" s="1321"/>
      <c r="CE53" s="1321"/>
      <c r="CF53" s="1321">
        <v>64.599999999999994</v>
      </c>
      <c r="CG53" s="1321"/>
      <c r="CH53" s="1321"/>
      <c r="CI53" s="1321"/>
      <c r="CJ53" s="1321"/>
      <c r="CK53" s="1321"/>
      <c r="CL53" s="1321"/>
      <c r="CM53" s="1321"/>
      <c r="CN53" s="1321">
        <v>66</v>
      </c>
      <c r="CO53" s="1321"/>
      <c r="CP53" s="1321"/>
      <c r="CQ53" s="1321"/>
      <c r="CR53" s="1321"/>
      <c r="CS53" s="1321"/>
      <c r="CT53" s="1321"/>
      <c r="CU53" s="1321"/>
      <c r="CV53" s="1321">
        <v>67.2</v>
      </c>
      <c r="CW53" s="1321"/>
      <c r="CX53" s="1321"/>
      <c r="CY53" s="1321"/>
      <c r="CZ53" s="1321"/>
      <c r="DA53" s="1321"/>
      <c r="DB53" s="1321"/>
      <c r="DC53" s="1321"/>
    </row>
    <row r="54" spans="1:109" x14ac:dyDescent="0.15">
      <c r="A54" s="405"/>
      <c r="B54" s="397"/>
      <c r="G54" s="1333"/>
      <c r="H54" s="1333"/>
      <c r="I54" s="1316"/>
      <c r="J54" s="1316"/>
      <c r="K54" s="1332"/>
      <c r="L54" s="1332"/>
      <c r="M54" s="1332"/>
      <c r="N54" s="1332"/>
      <c r="AM54" s="406"/>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x14ac:dyDescent="0.15">
      <c r="A55" s="405"/>
      <c r="B55" s="397"/>
      <c r="G55" s="1316"/>
      <c r="H55" s="1316"/>
      <c r="I55" s="1316"/>
      <c r="J55" s="1316"/>
      <c r="K55" s="1332"/>
      <c r="L55" s="1332"/>
      <c r="M55" s="1332"/>
      <c r="N55" s="1332"/>
      <c r="AN55" s="1320" t="s">
        <v>627</v>
      </c>
      <c r="AO55" s="1320"/>
      <c r="AP55" s="1320"/>
      <c r="AQ55" s="1320"/>
      <c r="AR55" s="1320"/>
      <c r="AS55" s="1320"/>
      <c r="AT55" s="1320"/>
      <c r="AU55" s="1320"/>
      <c r="AV55" s="1320"/>
      <c r="AW55" s="1320"/>
      <c r="AX55" s="1320"/>
      <c r="AY55" s="1320"/>
      <c r="AZ55" s="1320"/>
      <c r="BA55" s="1320"/>
      <c r="BB55" s="1322" t="s">
        <v>625</v>
      </c>
      <c r="BC55" s="1322"/>
      <c r="BD55" s="1322"/>
      <c r="BE55" s="1322"/>
      <c r="BF55" s="1322"/>
      <c r="BG55" s="1322"/>
      <c r="BH55" s="1322"/>
      <c r="BI55" s="1322"/>
      <c r="BJ55" s="1322"/>
      <c r="BK55" s="1322"/>
      <c r="BL55" s="1322"/>
      <c r="BM55" s="1322"/>
      <c r="BN55" s="1322"/>
      <c r="BO55" s="1322"/>
      <c r="BP55" s="1321">
        <v>6.5</v>
      </c>
      <c r="BQ55" s="1321"/>
      <c r="BR55" s="1321"/>
      <c r="BS55" s="1321"/>
      <c r="BT55" s="1321"/>
      <c r="BU55" s="1321"/>
      <c r="BV55" s="1321"/>
      <c r="BW55" s="1321"/>
      <c r="BX55" s="1321">
        <v>5.8</v>
      </c>
      <c r="BY55" s="1321"/>
      <c r="BZ55" s="1321"/>
      <c r="CA55" s="1321"/>
      <c r="CB55" s="1321"/>
      <c r="CC55" s="1321"/>
      <c r="CD55" s="1321"/>
      <c r="CE55" s="1321"/>
      <c r="CF55" s="1321">
        <v>2.7</v>
      </c>
      <c r="CG55" s="1321"/>
      <c r="CH55" s="1321"/>
      <c r="CI55" s="1321"/>
      <c r="CJ55" s="1321"/>
      <c r="CK55" s="1321"/>
      <c r="CL55" s="1321"/>
      <c r="CM55" s="1321"/>
      <c r="CN55" s="1321">
        <v>0.5</v>
      </c>
      <c r="CO55" s="1321"/>
      <c r="CP55" s="1321"/>
      <c r="CQ55" s="1321"/>
      <c r="CR55" s="1321"/>
      <c r="CS55" s="1321"/>
      <c r="CT55" s="1321"/>
      <c r="CU55" s="1321"/>
      <c r="CV55" s="1321">
        <v>5.9</v>
      </c>
      <c r="CW55" s="1321"/>
      <c r="CX55" s="1321"/>
      <c r="CY55" s="1321"/>
      <c r="CZ55" s="1321"/>
      <c r="DA55" s="1321"/>
      <c r="DB55" s="1321"/>
      <c r="DC55" s="1321"/>
    </row>
    <row r="56" spans="1:109" x14ac:dyDescent="0.15">
      <c r="A56" s="405"/>
      <c r="B56" s="397"/>
      <c r="G56" s="1316"/>
      <c r="H56" s="1316"/>
      <c r="I56" s="1316"/>
      <c r="J56" s="1316"/>
      <c r="K56" s="1332"/>
      <c r="L56" s="1332"/>
      <c r="M56" s="1332"/>
      <c r="N56" s="1332"/>
      <c r="AN56" s="1320"/>
      <c r="AO56" s="1320"/>
      <c r="AP56" s="1320"/>
      <c r="AQ56" s="1320"/>
      <c r="AR56" s="1320"/>
      <c r="AS56" s="1320"/>
      <c r="AT56" s="1320"/>
      <c r="AU56" s="1320"/>
      <c r="AV56" s="1320"/>
      <c r="AW56" s="1320"/>
      <c r="AX56" s="1320"/>
      <c r="AY56" s="1320"/>
      <c r="AZ56" s="1320"/>
      <c r="BA56" s="1320"/>
      <c r="BB56" s="1322"/>
      <c r="BC56" s="1322"/>
      <c r="BD56" s="1322"/>
      <c r="BE56" s="1322"/>
      <c r="BF56" s="1322"/>
      <c r="BG56" s="1322"/>
      <c r="BH56" s="1322"/>
      <c r="BI56" s="1322"/>
      <c r="BJ56" s="1322"/>
      <c r="BK56" s="1322"/>
      <c r="BL56" s="1322"/>
      <c r="BM56" s="1322"/>
      <c r="BN56" s="1322"/>
      <c r="BO56" s="1322"/>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5" customFormat="1" x14ac:dyDescent="0.15">
      <c r="B57" s="409"/>
      <c r="G57" s="1316"/>
      <c r="H57" s="1316"/>
      <c r="I57" s="1335"/>
      <c r="J57" s="1335"/>
      <c r="K57" s="1332"/>
      <c r="L57" s="1332"/>
      <c r="M57" s="1332"/>
      <c r="N57" s="1332"/>
      <c r="AM57" s="390"/>
      <c r="AN57" s="1320"/>
      <c r="AO57" s="1320"/>
      <c r="AP57" s="1320"/>
      <c r="AQ57" s="1320"/>
      <c r="AR57" s="1320"/>
      <c r="AS57" s="1320"/>
      <c r="AT57" s="1320"/>
      <c r="AU57" s="1320"/>
      <c r="AV57" s="1320"/>
      <c r="AW57" s="1320"/>
      <c r="AX57" s="1320"/>
      <c r="AY57" s="1320"/>
      <c r="AZ57" s="1320"/>
      <c r="BA57" s="1320"/>
      <c r="BB57" s="1322" t="s">
        <v>626</v>
      </c>
      <c r="BC57" s="1322"/>
      <c r="BD57" s="1322"/>
      <c r="BE57" s="1322"/>
      <c r="BF57" s="1322"/>
      <c r="BG57" s="1322"/>
      <c r="BH57" s="1322"/>
      <c r="BI57" s="1322"/>
      <c r="BJ57" s="1322"/>
      <c r="BK57" s="1322"/>
      <c r="BL57" s="1322"/>
      <c r="BM57" s="1322"/>
      <c r="BN57" s="1322"/>
      <c r="BO57" s="1322"/>
      <c r="BP57" s="1321">
        <v>57.2</v>
      </c>
      <c r="BQ57" s="1321"/>
      <c r="BR57" s="1321"/>
      <c r="BS57" s="1321"/>
      <c r="BT57" s="1321"/>
      <c r="BU57" s="1321"/>
      <c r="BV57" s="1321"/>
      <c r="BW57" s="1321"/>
      <c r="BX57" s="1321">
        <v>58.6</v>
      </c>
      <c r="BY57" s="1321"/>
      <c r="BZ57" s="1321"/>
      <c r="CA57" s="1321"/>
      <c r="CB57" s="1321"/>
      <c r="CC57" s="1321"/>
      <c r="CD57" s="1321"/>
      <c r="CE57" s="1321"/>
      <c r="CF57" s="1321">
        <v>60.2</v>
      </c>
      <c r="CG57" s="1321"/>
      <c r="CH57" s="1321"/>
      <c r="CI57" s="1321"/>
      <c r="CJ57" s="1321"/>
      <c r="CK57" s="1321"/>
      <c r="CL57" s="1321"/>
      <c r="CM57" s="1321"/>
      <c r="CN57" s="1321">
        <v>60.4</v>
      </c>
      <c r="CO57" s="1321"/>
      <c r="CP57" s="1321"/>
      <c r="CQ57" s="1321"/>
      <c r="CR57" s="1321"/>
      <c r="CS57" s="1321"/>
      <c r="CT57" s="1321"/>
      <c r="CU57" s="1321"/>
      <c r="CV57" s="1321">
        <v>61.9</v>
      </c>
      <c r="CW57" s="1321"/>
      <c r="CX57" s="1321"/>
      <c r="CY57" s="1321"/>
      <c r="CZ57" s="1321"/>
      <c r="DA57" s="1321"/>
      <c r="DB57" s="1321"/>
      <c r="DC57" s="1321"/>
      <c r="DD57" s="410"/>
      <c r="DE57" s="409"/>
    </row>
    <row r="58" spans="1:109" s="405" customFormat="1" x14ac:dyDescent="0.15">
      <c r="A58" s="390"/>
      <c r="B58" s="409"/>
      <c r="G58" s="1316"/>
      <c r="H58" s="1316"/>
      <c r="I58" s="1335"/>
      <c r="J58" s="1335"/>
      <c r="K58" s="1332"/>
      <c r="L58" s="1332"/>
      <c r="M58" s="1332"/>
      <c r="N58" s="1332"/>
      <c r="AM58" s="390"/>
      <c r="AN58" s="1320"/>
      <c r="AO58" s="1320"/>
      <c r="AP58" s="1320"/>
      <c r="AQ58" s="1320"/>
      <c r="AR58" s="1320"/>
      <c r="AS58" s="1320"/>
      <c r="AT58" s="1320"/>
      <c r="AU58" s="1320"/>
      <c r="AV58" s="1320"/>
      <c r="AW58" s="1320"/>
      <c r="AX58" s="1320"/>
      <c r="AY58" s="1320"/>
      <c r="AZ58" s="1320"/>
      <c r="BA58" s="1320"/>
      <c r="BB58" s="1322"/>
      <c r="BC58" s="1322"/>
      <c r="BD58" s="1322"/>
      <c r="BE58" s="1322"/>
      <c r="BF58" s="1322"/>
      <c r="BG58" s="1322"/>
      <c r="BH58" s="1322"/>
      <c r="BI58" s="1322"/>
      <c r="BJ58" s="1322"/>
      <c r="BK58" s="1322"/>
      <c r="BL58" s="1322"/>
      <c r="BM58" s="1322"/>
      <c r="BN58" s="1322"/>
      <c r="BO58" s="1322"/>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628</v>
      </c>
    </row>
    <row r="64" spans="1:109" x14ac:dyDescent="0.15">
      <c r="B64" s="397"/>
      <c r="G64" s="404"/>
      <c r="I64" s="417"/>
      <c r="J64" s="417"/>
      <c r="K64" s="417"/>
      <c r="L64" s="417"/>
      <c r="M64" s="417"/>
      <c r="N64" s="418"/>
      <c r="AM64" s="404"/>
      <c r="AN64" s="404" t="s">
        <v>622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36" t="s">
        <v>633</v>
      </c>
      <c r="AO65" s="1337"/>
      <c r="AP65" s="1337"/>
      <c r="AQ65" s="1337"/>
      <c r="AR65" s="1337"/>
      <c r="AS65" s="1337"/>
      <c r="AT65" s="1337"/>
      <c r="AU65" s="1337"/>
      <c r="AV65" s="1337"/>
      <c r="AW65" s="1337"/>
      <c r="AX65" s="1337"/>
      <c r="AY65" s="1337"/>
      <c r="AZ65" s="1337"/>
      <c r="BA65" s="1337"/>
      <c r="BB65" s="1337"/>
      <c r="BC65" s="1337"/>
      <c r="BD65" s="1337"/>
      <c r="BE65" s="1337"/>
      <c r="BF65" s="1337"/>
      <c r="BG65" s="1337"/>
      <c r="BH65" s="1337"/>
      <c r="BI65" s="1337"/>
      <c r="BJ65" s="1337"/>
      <c r="BK65" s="1337"/>
      <c r="BL65" s="1337"/>
      <c r="BM65" s="1337"/>
      <c r="BN65" s="1337"/>
      <c r="BO65" s="1337"/>
      <c r="BP65" s="1337"/>
      <c r="BQ65" s="1337"/>
      <c r="BR65" s="1337"/>
      <c r="BS65" s="1337"/>
      <c r="BT65" s="1337"/>
      <c r="BU65" s="1337"/>
      <c r="BV65" s="1337"/>
      <c r="BW65" s="1337"/>
      <c r="BX65" s="1337"/>
      <c r="BY65" s="1337"/>
      <c r="BZ65" s="1337"/>
      <c r="CA65" s="1337"/>
      <c r="CB65" s="1337"/>
      <c r="CC65" s="1337"/>
      <c r="CD65" s="1337"/>
      <c r="CE65" s="1337"/>
      <c r="CF65" s="1337"/>
      <c r="CG65" s="1337"/>
      <c r="CH65" s="1337"/>
      <c r="CI65" s="1337"/>
      <c r="CJ65" s="1337"/>
      <c r="CK65" s="1337"/>
      <c r="CL65" s="1337"/>
      <c r="CM65" s="1337"/>
      <c r="CN65" s="1337"/>
      <c r="CO65" s="1337"/>
      <c r="CP65" s="1337"/>
      <c r="CQ65" s="1337"/>
      <c r="CR65" s="1337"/>
      <c r="CS65" s="1337"/>
      <c r="CT65" s="1337"/>
      <c r="CU65" s="1337"/>
      <c r="CV65" s="1337"/>
      <c r="CW65" s="1337"/>
      <c r="CX65" s="1337"/>
      <c r="CY65" s="1337"/>
      <c r="CZ65" s="1337"/>
      <c r="DA65" s="1337"/>
      <c r="DB65" s="1337"/>
      <c r="DC65" s="1338"/>
    </row>
    <row r="66" spans="2:107" x14ac:dyDescent="0.15">
      <c r="B66" s="397"/>
      <c r="AN66" s="1339"/>
      <c r="AO66" s="1340"/>
      <c r="AP66" s="1340"/>
      <c r="AQ66" s="1340"/>
      <c r="AR66" s="1340"/>
      <c r="AS66" s="1340"/>
      <c r="AT66" s="1340"/>
      <c r="AU66" s="1340"/>
      <c r="AV66" s="1340"/>
      <c r="AW66" s="1340"/>
      <c r="AX66" s="1340"/>
      <c r="AY66" s="1340"/>
      <c r="AZ66" s="1340"/>
      <c r="BA66" s="1340"/>
      <c r="BB66" s="1340"/>
      <c r="BC66" s="1340"/>
      <c r="BD66" s="1340"/>
      <c r="BE66" s="1340"/>
      <c r="BF66" s="1340"/>
      <c r="BG66" s="1340"/>
      <c r="BH66" s="1340"/>
      <c r="BI66" s="1340"/>
      <c r="BJ66" s="1340"/>
      <c r="BK66" s="1340"/>
      <c r="BL66" s="1340"/>
      <c r="BM66" s="1340"/>
      <c r="BN66" s="1340"/>
      <c r="BO66" s="1340"/>
      <c r="BP66" s="1340"/>
      <c r="BQ66" s="1340"/>
      <c r="BR66" s="1340"/>
      <c r="BS66" s="1340"/>
      <c r="BT66" s="1340"/>
      <c r="BU66" s="1340"/>
      <c r="BV66" s="1340"/>
      <c r="BW66" s="1340"/>
      <c r="BX66" s="1340"/>
      <c r="BY66" s="1340"/>
      <c r="BZ66" s="1340"/>
      <c r="CA66" s="1340"/>
      <c r="CB66" s="1340"/>
      <c r="CC66" s="1340"/>
      <c r="CD66" s="1340"/>
      <c r="CE66" s="1340"/>
      <c r="CF66" s="1340"/>
      <c r="CG66" s="1340"/>
      <c r="CH66" s="1340"/>
      <c r="CI66" s="1340"/>
      <c r="CJ66" s="1340"/>
      <c r="CK66" s="1340"/>
      <c r="CL66" s="1340"/>
      <c r="CM66" s="1340"/>
      <c r="CN66" s="1340"/>
      <c r="CO66" s="1340"/>
      <c r="CP66" s="1340"/>
      <c r="CQ66" s="1340"/>
      <c r="CR66" s="1340"/>
      <c r="CS66" s="1340"/>
      <c r="CT66" s="1340"/>
      <c r="CU66" s="1340"/>
      <c r="CV66" s="1340"/>
      <c r="CW66" s="1340"/>
      <c r="CX66" s="1340"/>
      <c r="CY66" s="1340"/>
      <c r="CZ66" s="1340"/>
      <c r="DA66" s="1340"/>
      <c r="DB66" s="1340"/>
      <c r="DC66" s="1341"/>
    </row>
    <row r="67" spans="2:107" x14ac:dyDescent="0.15">
      <c r="B67" s="397"/>
      <c r="AN67" s="1339"/>
      <c r="AO67" s="1340"/>
      <c r="AP67" s="1340"/>
      <c r="AQ67" s="1340"/>
      <c r="AR67" s="1340"/>
      <c r="AS67" s="1340"/>
      <c r="AT67" s="1340"/>
      <c r="AU67" s="1340"/>
      <c r="AV67" s="1340"/>
      <c r="AW67" s="1340"/>
      <c r="AX67" s="1340"/>
      <c r="AY67" s="1340"/>
      <c r="AZ67" s="1340"/>
      <c r="BA67" s="1340"/>
      <c r="BB67" s="1340"/>
      <c r="BC67" s="1340"/>
      <c r="BD67" s="1340"/>
      <c r="BE67" s="1340"/>
      <c r="BF67" s="1340"/>
      <c r="BG67" s="1340"/>
      <c r="BH67" s="1340"/>
      <c r="BI67" s="1340"/>
      <c r="BJ67" s="1340"/>
      <c r="BK67" s="1340"/>
      <c r="BL67" s="1340"/>
      <c r="BM67" s="1340"/>
      <c r="BN67" s="1340"/>
      <c r="BO67" s="1340"/>
      <c r="BP67" s="1340"/>
      <c r="BQ67" s="1340"/>
      <c r="BR67" s="1340"/>
      <c r="BS67" s="1340"/>
      <c r="BT67" s="1340"/>
      <c r="BU67" s="1340"/>
      <c r="BV67" s="1340"/>
      <c r="BW67" s="1340"/>
      <c r="BX67" s="1340"/>
      <c r="BY67" s="1340"/>
      <c r="BZ67" s="1340"/>
      <c r="CA67" s="1340"/>
      <c r="CB67" s="1340"/>
      <c r="CC67" s="1340"/>
      <c r="CD67" s="1340"/>
      <c r="CE67" s="1340"/>
      <c r="CF67" s="1340"/>
      <c r="CG67" s="1340"/>
      <c r="CH67" s="1340"/>
      <c r="CI67" s="1340"/>
      <c r="CJ67" s="1340"/>
      <c r="CK67" s="1340"/>
      <c r="CL67" s="1340"/>
      <c r="CM67" s="1340"/>
      <c r="CN67" s="1340"/>
      <c r="CO67" s="1340"/>
      <c r="CP67" s="1340"/>
      <c r="CQ67" s="1340"/>
      <c r="CR67" s="1340"/>
      <c r="CS67" s="1340"/>
      <c r="CT67" s="1340"/>
      <c r="CU67" s="1340"/>
      <c r="CV67" s="1340"/>
      <c r="CW67" s="1340"/>
      <c r="CX67" s="1340"/>
      <c r="CY67" s="1340"/>
      <c r="CZ67" s="1340"/>
      <c r="DA67" s="1340"/>
      <c r="DB67" s="1340"/>
      <c r="DC67" s="1341"/>
    </row>
    <row r="68" spans="2:107" x14ac:dyDescent="0.15">
      <c r="B68" s="397"/>
      <c r="AN68" s="1339"/>
      <c r="AO68" s="1340"/>
      <c r="AP68" s="1340"/>
      <c r="AQ68" s="1340"/>
      <c r="AR68" s="1340"/>
      <c r="AS68" s="1340"/>
      <c r="AT68" s="1340"/>
      <c r="AU68" s="1340"/>
      <c r="AV68" s="1340"/>
      <c r="AW68" s="1340"/>
      <c r="AX68" s="1340"/>
      <c r="AY68" s="1340"/>
      <c r="AZ68" s="1340"/>
      <c r="BA68" s="1340"/>
      <c r="BB68" s="1340"/>
      <c r="BC68" s="1340"/>
      <c r="BD68" s="1340"/>
      <c r="BE68" s="1340"/>
      <c r="BF68" s="1340"/>
      <c r="BG68" s="1340"/>
      <c r="BH68" s="1340"/>
      <c r="BI68" s="1340"/>
      <c r="BJ68" s="1340"/>
      <c r="BK68" s="1340"/>
      <c r="BL68" s="1340"/>
      <c r="BM68" s="1340"/>
      <c r="BN68" s="1340"/>
      <c r="BO68" s="1340"/>
      <c r="BP68" s="1340"/>
      <c r="BQ68" s="1340"/>
      <c r="BR68" s="1340"/>
      <c r="BS68" s="1340"/>
      <c r="BT68" s="1340"/>
      <c r="BU68" s="1340"/>
      <c r="BV68" s="1340"/>
      <c r="BW68" s="1340"/>
      <c r="BX68" s="1340"/>
      <c r="BY68" s="1340"/>
      <c r="BZ68" s="1340"/>
      <c r="CA68" s="1340"/>
      <c r="CB68" s="1340"/>
      <c r="CC68" s="1340"/>
      <c r="CD68" s="1340"/>
      <c r="CE68" s="1340"/>
      <c r="CF68" s="1340"/>
      <c r="CG68" s="1340"/>
      <c r="CH68" s="1340"/>
      <c r="CI68" s="1340"/>
      <c r="CJ68" s="1340"/>
      <c r="CK68" s="1340"/>
      <c r="CL68" s="1340"/>
      <c r="CM68" s="1340"/>
      <c r="CN68" s="1340"/>
      <c r="CO68" s="1340"/>
      <c r="CP68" s="1340"/>
      <c r="CQ68" s="1340"/>
      <c r="CR68" s="1340"/>
      <c r="CS68" s="1340"/>
      <c r="CT68" s="1340"/>
      <c r="CU68" s="1340"/>
      <c r="CV68" s="1340"/>
      <c r="CW68" s="1340"/>
      <c r="CX68" s="1340"/>
      <c r="CY68" s="1340"/>
      <c r="CZ68" s="1340"/>
      <c r="DA68" s="1340"/>
      <c r="DB68" s="1340"/>
      <c r="DC68" s="1341"/>
    </row>
    <row r="69" spans="2:107" x14ac:dyDescent="0.15">
      <c r="B69" s="397"/>
      <c r="AN69" s="1342"/>
      <c r="AO69" s="1343"/>
      <c r="AP69" s="1343"/>
      <c r="AQ69" s="1343"/>
      <c r="AR69" s="1343"/>
      <c r="AS69" s="1343"/>
      <c r="AT69" s="1343"/>
      <c r="AU69" s="1343"/>
      <c r="AV69" s="1343"/>
      <c r="AW69" s="1343"/>
      <c r="AX69" s="1343"/>
      <c r="AY69" s="1343"/>
      <c r="AZ69" s="1343"/>
      <c r="BA69" s="1343"/>
      <c r="BB69" s="1343"/>
      <c r="BC69" s="1343"/>
      <c r="BD69" s="1343"/>
      <c r="BE69" s="1343"/>
      <c r="BF69" s="1343"/>
      <c r="BG69" s="1343"/>
      <c r="BH69" s="1343"/>
      <c r="BI69" s="1343"/>
      <c r="BJ69" s="1343"/>
      <c r="BK69" s="1343"/>
      <c r="BL69" s="1343"/>
      <c r="BM69" s="1343"/>
      <c r="BN69" s="1343"/>
      <c r="BO69" s="1343"/>
      <c r="BP69" s="1343"/>
      <c r="BQ69" s="1343"/>
      <c r="BR69" s="1343"/>
      <c r="BS69" s="1343"/>
      <c r="BT69" s="1343"/>
      <c r="BU69" s="1343"/>
      <c r="BV69" s="1343"/>
      <c r="BW69" s="1343"/>
      <c r="BX69" s="1343"/>
      <c r="BY69" s="1343"/>
      <c r="BZ69" s="1343"/>
      <c r="CA69" s="1343"/>
      <c r="CB69" s="1343"/>
      <c r="CC69" s="1343"/>
      <c r="CD69" s="1343"/>
      <c r="CE69" s="1343"/>
      <c r="CF69" s="1343"/>
      <c r="CG69" s="1343"/>
      <c r="CH69" s="1343"/>
      <c r="CI69" s="1343"/>
      <c r="CJ69" s="1343"/>
      <c r="CK69" s="1343"/>
      <c r="CL69" s="1343"/>
      <c r="CM69" s="1343"/>
      <c r="CN69" s="1343"/>
      <c r="CO69" s="1343"/>
      <c r="CP69" s="1343"/>
      <c r="CQ69" s="1343"/>
      <c r="CR69" s="1343"/>
      <c r="CS69" s="1343"/>
      <c r="CT69" s="1343"/>
      <c r="CU69" s="1343"/>
      <c r="CV69" s="1343"/>
      <c r="CW69" s="1343"/>
      <c r="CX69" s="1343"/>
      <c r="CY69" s="1343"/>
      <c r="CZ69" s="1343"/>
      <c r="DA69" s="1343"/>
      <c r="DB69" s="1343"/>
      <c r="DC69" s="1344"/>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623</v>
      </c>
    </row>
    <row r="72" spans="2:107" x14ac:dyDescent="0.15">
      <c r="B72" s="397"/>
      <c r="G72" s="1316"/>
      <c r="H72" s="1316"/>
      <c r="I72" s="1316"/>
      <c r="J72" s="1316"/>
      <c r="K72" s="407"/>
      <c r="L72" s="407"/>
      <c r="M72" s="408"/>
      <c r="N72" s="408"/>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570</v>
      </c>
      <c r="BQ72" s="1320"/>
      <c r="BR72" s="1320"/>
      <c r="BS72" s="1320"/>
      <c r="BT72" s="1320"/>
      <c r="BU72" s="1320"/>
      <c r="BV72" s="1320"/>
      <c r="BW72" s="1320"/>
      <c r="BX72" s="1320" t="s">
        <v>571</v>
      </c>
      <c r="BY72" s="1320"/>
      <c r="BZ72" s="1320"/>
      <c r="CA72" s="1320"/>
      <c r="CB72" s="1320"/>
      <c r="CC72" s="1320"/>
      <c r="CD72" s="1320"/>
      <c r="CE72" s="1320"/>
      <c r="CF72" s="1320" t="s">
        <v>572</v>
      </c>
      <c r="CG72" s="1320"/>
      <c r="CH72" s="1320"/>
      <c r="CI72" s="1320"/>
      <c r="CJ72" s="1320"/>
      <c r="CK72" s="1320"/>
      <c r="CL72" s="1320"/>
      <c r="CM72" s="1320"/>
      <c r="CN72" s="1320" t="s">
        <v>573</v>
      </c>
      <c r="CO72" s="1320"/>
      <c r="CP72" s="1320"/>
      <c r="CQ72" s="1320"/>
      <c r="CR72" s="1320"/>
      <c r="CS72" s="1320"/>
      <c r="CT72" s="1320"/>
      <c r="CU72" s="1320"/>
      <c r="CV72" s="1320" t="s">
        <v>574</v>
      </c>
      <c r="CW72" s="1320"/>
      <c r="CX72" s="1320"/>
      <c r="CY72" s="1320"/>
      <c r="CZ72" s="1320"/>
      <c r="DA72" s="1320"/>
      <c r="DB72" s="1320"/>
      <c r="DC72" s="1320"/>
    </row>
    <row r="73" spans="2:107" x14ac:dyDescent="0.15">
      <c r="B73" s="397"/>
      <c r="G73" s="1333"/>
      <c r="H73" s="1333"/>
      <c r="I73" s="1333"/>
      <c r="J73" s="1333"/>
      <c r="K73" s="1345"/>
      <c r="L73" s="1345"/>
      <c r="M73" s="1345"/>
      <c r="N73" s="1345"/>
      <c r="AM73" s="406"/>
      <c r="AN73" s="1322" t="s">
        <v>624</v>
      </c>
      <c r="AO73" s="1322"/>
      <c r="AP73" s="1322"/>
      <c r="AQ73" s="1322"/>
      <c r="AR73" s="1322"/>
      <c r="AS73" s="1322"/>
      <c r="AT73" s="1322"/>
      <c r="AU73" s="1322"/>
      <c r="AV73" s="1322"/>
      <c r="AW73" s="1322"/>
      <c r="AX73" s="1322"/>
      <c r="AY73" s="1322"/>
      <c r="AZ73" s="1322"/>
      <c r="BA73" s="1322"/>
      <c r="BB73" s="1322" t="s">
        <v>625</v>
      </c>
      <c r="BC73" s="1322"/>
      <c r="BD73" s="1322"/>
      <c r="BE73" s="1322"/>
      <c r="BF73" s="1322"/>
      <c r="BG73" s="1322"/>
      <c r="BH73" s="1322"/>
      <c r="BI73" s="1322"/>
      <c r="BJ73" s="1322"/>
      <c r="BK73" s="1322"/>
      <c r="BL73" s="1322"/>
      <c r="BM73" s="1322"/>
      <c r="BN73" s="1322"/>
      <c r="BO73" s="1322"/>
      <c r="BP73" s="1321">
        <v>56.4</v>
      </c>
      <c r="BQ73" s="1321"/>
      <c r="BR73" s="1321"/>
      <c r="BS73" s="1321"/>
      <c r="BT73" s="1321"/>
      <c r="BU73" s="1321"/>
      <c r="BV73" s="1321"/>
      <c r="BW73" s="1321"/>
      <c r="BX73" s="1321">
        <v>54.6</v>
      </c>
      <c r="BY73" s="1321"/>
      <c r="BZ73" s="1321"/>
      <c r="CA73" s="1321"/>
      <c r="CB73" s="1321"/>
      <c r="CC73" s="1321"/>
      <c r="CD73" s="1321"/>
      <c r="CE73" s="1321"/>
      <c r="CF73" s="1321">
        <v>56.9</v>
      </c>
      <c r="CG73" s="1321"/>
      <c r="CH73" s="1321"/>
      <c r="CI73" s="1321"/>
      <c r="CJ73" s="1321"/>
      <c r="CK73" s="1321"/>
      <c r="CL73" s="1321"/>
      <c r="CM73" s="1321"/>
      <c r="CN73" s="1321">
        <v>64.7</v>
      </c>
      <c r="CO73" s="1321"/>
      <c r="CP73" s="1321"/>
      <c r="CQ73" s="1321"/>
      <c r="CR73" s="1321"/>
      <c r="CS73" s="1321"/>
      <c r="CT73" s="1321"/>
      <c r="CU73" s="1321"/>
      <c r="CV73" s="1321">
        <v>57.8</v>
      </c>
      <c r="CW73" s="1321"/>
      <c r="CX73" s="1321"/>
      <c r="CY73" s="1321"/>
      <c r="CZ73" s="1321"/>
      <c r="DA73" s="1321"/>
      <c r="DB73" s="1321"/>
      <c r="DC73" s="1321"/>
    </row>
    <row r="74" spans="2:107" x14ac:dyDescent="0.15">
      <c r="B74" s="397"/>
      <c r="G74" s="1333"/>
      <c r="H74" s="1333"/>
      <c r="I74" s="1333"/>
      <c r="J74" s="1333"/>
      <c r="K74" s="1345"/>
      <c r="L74" s="1345"/>
      <c r="M74" s="1345"/>
      <c r="N74" s="1345"/>
      <c r="AM74" s="406"/>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x14ac:dyDescent="0.15">
      <c r="B75" s="397"/>
      <c r="G75" s="1333"/>
      <c r="H75" s="1333"/>
      <c r="I75" s="1316"/>
      <c r="J75" s="1316"/>
      <c r="K75" s="1332"/>
      <c r="L75" s="1332"/>
      <c r="M75" s="1332"/>
      <c r="N75" s="1332"/>
      <c r="AM75" s="406"/>
      <c r="AN75" s="1322"/>
      <c r="AO75" s="1322"/>
      <c r="AP75" s="1322"/>
      <c r="AQ75" s="1322"/>
      <c r="AR75" s="1322"/>
      <c r="AS75" s="1322"/>
      <c r="AT75" s="1322"/>
      <c r="AU75" s="1322"/>
      <c r="AV75" s="1322"/>
      <c r="AW75" s="1322"/>
      <c r="AX75" s="1322"/>
      <c r="AY75" s="1322"/>
      <c r="AZ75" s="1322"/>
      <c r="BA75" s="1322"/>
      <c r="BB75" s="1322" t="s">
        <v>629</v>
      </c>
      <c r="BC75" s="1322"/>
      <c r="BD75" s="1322"/>
      <c r="BE75" s="1322"/>
      <c r="BF75" s="1322"/>
      <c r="BG75" s="1322"/>
      <c r="BH75" s="1322"/>
      <c r="BI75" s="1322"/>
      <c r="BJ75" s="1322"/>
      <c r="BK75" s="1322"/>
      <c r="BL75" s="1322"/>
      <c r="BM75" s="1322"/>
      <c r="BN75" s="1322"/>
      <c r="BO75" s="1322"/>
      <c r="BP75" s="1321">
        <v>10.9</v>
      </c>
      <c r="BQ75" s="1321"/>
      <c r="BR75" s="1321"/>
      <c r="BS75" s="1321"/>
      <c r="BT75" s="1321"/>
      <c r="BU75" s="1321"/>
      <c r="BV75" s="1321"/>
      <c r="BW75" s="1321"/>
      <c r="BX75" s="1321">
        <v>10.5</v>
      </c>
      <c r="BY75" s="1321"/>
      <c r="BZ75" s="1321"/>
      <c r="CA75" s="1321"/>
      <c r="CB75" s="1321"/>
      <c r="CC75" s="1321"/>
      <c r="CD75" s="1321"/>
      <c r="CE75" s="1321"/>
      <c r="CF75" s="1321">
        <v>9.6</v>
      </c>
      <c r="CG75" s="1321"/>
      <c r="CH75" s="1321"/>
      <c r="CI75" s="1321"/>
      <c r="CJ75" s="1321"/>
      <c r="CK75" s="1321"/>
      <c r="CL75" s="1321"/>
      <c r="CM75" s="1321"/>
      <c r="CN75" s="1321">
        <v>8.8000000000000007</v>
      </c>
      <c r="CO75" s="1321"/>
      <c r="CP75" s="1321"/>
      <c r="CQ75" s="1321"/>
      <c r="CR75" s="1321"/>
      <c r="CS75" s="1321"/>
      <c r="CT75" s="1321"/>
      <c r="CU75" s="1321"/>
      <c r="CV75" s="1321">
        <v>8.1999999999999993</v>
      </c>
      <c r="CW75" s="1321"/>
      <c r="CX75" s="1321"/>
      <c r="CY75" s="1321"/>
      <c r="CZ75" s="1321"/>
      <c r="DA75" s="1321"/>
      <c r="DB75" s="1321"/>
      <c r="DC75" s="1321"/>
    </row>
    <row r="76" spans="2:107" x14ac:dyDescent="0.15">
      <c r="B76" s="397"/>
      <c r="G76" s="1333"/>
      <c r="H76" s="1333"/>
      <c r="I76" s="1316"/>
      <c r="J76" s="1316"/>
      <c r="K76" s="1332"/>
      <c r="L76" s="1332"/>
      <c r="M76" s="1332"/>
      <c r="N76" s="1332"/>
      <c r="AM76" s="406"/>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x14ac:dyDescent="0.15">
      <c r="B77" s="397"/>
      <c r="G77" s="1316"/>
      <c r="H77" s="1316"/>
      <c r="I77" s="1316"/>
      <c r="J77" s="1316"/>
      <c r="K77" s="1345"/>
      <c r="L77" s="1345"/>
      <c r="M77" s="1345"/>
      <c r="N77" s="1345"/>
      <c r="AN77" s="1320" t="s">
        <v>627</v>
      </c>
      <c r="AO77" s="1320"/>
      <c r="AP77" s="1320"/>
      <c r="AQ77" s="1320"/>
      <c r="AR77" s="1320"/>
      <c r="AS77" s="1320"/>
      <c r="AT77" s="1320"/>
      <c r="AU77" s="1320"/>
      <c r="AV77" s="1320"/>
      <c r="AW77" s="1320"/>
      <c r="AX77" s="1320"/>
      <c r="AY77" s="1320"/>
      <c r="AZ77" s="1320"/>
      <c r="BA77" s="1320"/>
      <c r="BB77" s="1322" t="s">
        <v>625</v>
      </c>
      <c r="BC77" s="1322"/>
      <c r="BD77" s="1322"/>
      <c r="BE77" s="1322"/>
      <c r="BF77" s="1322"/>
      <c r="BG77" s="1322"/>
      <c r="BH77" s="1322"/>
      <c r="BI77" s="1322"/>
      <c r="BJ77" s="1322"/>
      <c r="BK77" s="1322"/>
      <c r="BL77" s="1322"/>
      <c r="BM77" s="1322"/>
      <c r="BN77" s="1322"/>
      <c r="BO77" s="1322"/>
      <c r="BP77" s="1321">
        <v>6.5</v>
      </c>
      <c r="BQ77" s="1321"/>
      <c r="BR77" s="1321"/>
      <c r="BS77" s="1321"/>
      <c r="BT77" s="1321"/>
      <c r="BU77" s="1321"/>
      <c r="BV77" s="1321"/>
      <c r="BW77" s="1321"/>
      <c r="BX77" s="1321">
        <v>5.8</v>
      </c>
      <c r="BY77" s="1321"/>
      <c r="BZ77" s="1321"/>
      <c r="CA77" s="1321"/>
      <c r="CB77" s="1321"/>
      <c r="CC77" s="1321"/>
      <c r="CD77" s="1321"/>
      <c r="CE77" s="1321"/>
      <c r="CF77" s="1321">
        <v>2.7</v>
      </c>
      <c r="CG77" s="1321"/>
      <c r="CH77" s="1321"/>
      <c r="CI77" s="1321"/>
      <c r="CJ77" s="1321"/>
      <c r="CK77" s="1321"/>
      <c r="CL77" s="1321"/>
      <c r="CM77" s="1321"/>
      <c r="CN77" s="1321">
        <v>0.5</v>
      </c>
      <c r="CO77" s="1321"/>
      <c r="CP77" s="1321"/>
      <c r="CQ77" s="1321"/>
      <c r="CR77" s="1321"/>
      <c r="CS77" s="1321"/>
      <c r="CT77" s="1321"/>
      <c r="CU77" s="1321"/>
      <c r="CV77" s="1321">
        <v>5.9</v>
      </c>
      <c r="CW77" s="1321"/>
      <c r="CX77" s="1321"/>
      <c r="CY77" s="1321"/>
      <c r="CZ77" s="1321"/>
      <c r="DA77" s="1321"/>
      <c r="DB77" s="1321"/>
      <c r="DC77" s="1321"/>
    </row>
    <row r="78" spans="2:107" x14ac:dyDescent="0.15">
      <c r="B78" s="397"/>
      <c r="G78" s="1316"/>
      <c r="H78" s="1316"/>
      <c r="I78" s="1316"/>
      <c r="J78" s="1316"/>
      <c r="K78" s="1345"/>
      <c r="L78" s="1345"/>
      <c r="M78" s="1345"/>
      <c r="N78" s="1345"/>
      <c r="AN78" s="1320"/>
      <c r="AO78" s="1320"/>
      <c r="AP78" s="1320"/>
      <c r="AQ78" s="1320"/>
      <c r="AR78" s="1320"/>
      <c r="AS78" s="1320"/>
      <c r="AT78" s="1320"/>
      <c r="AU78" s="1320"/>
      <c r="AV78" s="1320"/>
      <c r="AW78" s="1320"/>
      <c r="AX78" s="1320"/>
      <c r="AY78" s="1320"/>
      <c r="AZ78" s="1320"/>
      <c r="BA78" s="1320"/>
      <c r="BB78" s="1322"/>
      <c r="BC78" s="1322"/>
      <c r="BD78" s="1322"/>
      <c r="BE78" s="1322"/>
      <c r="BF78" s="1322"/>
      <c r="BG78" s="1322"/>
      <c r="BH78" s="1322"/>
      <c r="BI78" s="1322"/>
      <c r="BJ78" s="1322"/>
      <c r="BK78" s="1322"/>
      <c r="BL78" s="1322"/>
      <c r="BM78" s="1322"/>
      <c r="BN78" s="1322"/>
      <c r="BO78" s="1322"/>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x14ac:dyDescent="0.15">
      <c r="B79" s="397"/>
      <c r="G79" s="1316"/>
      <c r="H79" s="1316"/>
      <c r="I79" s="1335"/>
      <c r="J79" s="1335"/>
      <c r="K79" s="1346"/>
      <c r="L79" s="1346"/>
      <c r="M79" s="1346"/>
      <c r="N79" s="1346"/>
      <c r="AN79" s="1320"/>
      <c r="AO79" s="1320"/>
      <c r="AP79" s="1320"/>
      <c r="AQ79" s="1320"/>
      <c r="AR79" s="1320"/>
      <c r="AS79" s="1320"/>
      <c r="AT79" s="1320"/>
      <c r="AU79" s="1320"/>
      <c r="AV79" s="1320"/>
      <c r="AW79" s="1320"/>
      <c r="AX79" s="1320"/>
      <c r="AY79" s="1320"/>
      <c r="AZ79" s="1320"/>
      <c r="BA79" s="1320"/>
      <c r="BB79" s="1322" t="s">
        <v>629</v>
      </c>
      <c r="BC79" s="1322"/>
      <c r="BD79" s="1322"/>
      <c r="BE79" s="1322"/>
      <c r="BF79" s="1322"/>
      <c r="BG79" s="1322"/>
      <c r="BH79" s="1322"/>
      <c r="BI79" s="1322"/>
      <c r="BJ79" s="1322"/>
      <c r="BK79" s="1322"/>
      <c r="BL79" s="1322"/>
      <c r="BM79" s="1322"/>
      <c r="BN79" s="1322"/>
      <c r="BO79" s="1322"/>
      <c r="BP79" s="1321">
        <v>5.9</v>
      </c>
      <c r="BQ79" s="1321"/>
      <c r="BR79" s="1321"/>
      <c r="BS79" s="1321"/>
      <c r="BT79" s="1321"/>
      <c r="BU79" s="1321"/>
      <c r="BV79" s="1321"/>
      <c r="BW79" s="1321"/>
      <c r="BX79" s="1321">
        <v>5.3</v>
      </c>
      <c r="BY79" s="1321"/>
      <c r="BZ79" s="1321"/>
      <c r="CA79" s="1321"/>
      <c r="CB79" s="1321"/>
      <c r="CC79" s="1321"/>
      <c r="CD79" s="1321"/>
      <c r="CE79" s="1321"/>
      <c r="CF79" s="1321">
        <v>5</v>
      </c>
      <c r="CG79" s="1321"/>
      <c r="CH79" s="1321"/>
      <c r="CI79" s="1321"/>
      <c r="CJ79" s="1321"/>
      <c r="CK79" s="1321"/>
      <c r="CL79" s="1321"/>
      <c r="CM79" s="1321"/>
      <c r="CN79" s="1321">
        <v>5.0999999999999996</v>
      </c>
      <c r="CO79" s="1321"/>
      <c r="CP79" s="1321"/>
      <c r="CQ79" s="1321"/>
      <c r="CR79" s="1321"/>
      <c r="CS79" s="1321"/>
      <c r="CT79" s="1321"/>
      <c r="CU79" s="1321"/>
      <c r="CV79" s="1321">
        <v>5.2</v>
      </c>
      <c r="CW79" s="1321"/>
      <c r="CX79" s="1321"/>
      <c r="CY79" s="1321"/>
      <c r="CZ79" s="1321"/>
      <c r="DA79" s="1321"/>
      <c r="DB79" s="1321"/>
      <c r="DC79" s="1321"/>
    </row>
    <row r="80" spans="2:107" x14ac:dyDescent="0.15">
      <c r="B80" s="397"/>
      <c r="G80" s="1316"/>
      <c r="H80" s="1316"/>
      <c r="I80" s="1335"/>
      <c r="J80" s="1335"/>
      <c r="K80" s="1346"/>
      <c r="L80" s="1346"/>
      <c r="M80" s="1346"/>
      <c r="N80" s="1346"/>
      <c r="AN80" s="1320"/>
      <c r="AO80" s="1320"/>
      <c r="AP80" s="1320"/>
      <c r="AQ80" s="1320"/>
      <c r="AR80" s="1320"/>
      <c r="AS80" s="1320"/>
      <c r="AT80" s="1320"/>
      <c r="AU80" s="1320"/>
      <c r="AV80" s="1320"/>
      <c r="AW80" s="1320"/>
      <c r="AX80" s="1320"/>
      <c r="AY80" s="1320"/>
      <c r="AZ80" s="1320"/>
      <c r="BA80" s="1320"/>
      <c r="BB80" s="1322"/>
      <c r="BC80" s="1322"/>
      <c r="BD80" s="1322"/>
      <c r="BE80" s="1322"/>
      <c r="BF80" s="1322"/>
      <c r="BG80" s="1322"/>
      <c r="BH80" s="1322"/>
      <c r="BI80" s="1322"/>
      <c r="BJ80" s="1322"/>
      <c r="BK80" s="1322"/>
      <c r="BL80" s="1322"/>
      <c r="BM80" s="1322"/>
      <c r="BN80" s="1322"/>
      <c r="BO80" s="1322"/>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rinI4wLVOtH8dIAYn0tY7Ve0mblrpj6z580sU/BNrtexihe74tewv7fDYrW3Xjkjbkmje8yrlU/a6i3CGKn57g==" saltValue="2YTiV1I2B2hR0EAMvWu2V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C82" zoomScale="55" zoomScaleNormal="55" zoomScaleSheetLayoutView="70" workbookViewId="0">
      <selection activeCell="BL96" sqref="BL9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630</v>
      </c>
    </row>
  </sheetData>
  <sheetProtection algorithmName="SHA-512" hashValue="x4/HeLMmjWKXWxkGZ9mAWa1Y/VKd84IAy2jO0bkqmYbKfDPC1xD+qu+BwBZS280sZlLBteiB8U96VQvHIGJyaA==" saltValue="EDig7uuocxUROlIUBvpon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3" zoomScale="70" zoomScaleNormal="70" zoomScaleSheetLayoutView="55" workbookViewId="0">
      <selection activeCell="AF111" sqref="AF11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631</v>
      </c>
    </row>
  </sheetData>
  <sheetProtection algorithmName="SHA-512" hashValue="+r8sNT3Y9zYfTtKPBBhKhC/JVsbpYlahZtJ90UdyNxeLFNrk01awdA2z8hrWs6SbHTxf7TCNVnpGYhb14h2uww==" saltValue="1H37DnZXT0jPMPIzj0NM2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30078</v>
      </c>
      <c r="E3" s="162"/>
      <c r="F3" s="163">
        <v>63257</v>
      </c>
      <c r="G3" s="164"/>
      <c r="H3" s="165"/>
    </row>
    <row r="4" spans="1:8" x14ac:dyDescent="0.15">
      <c r="A4" s="166"/>
      <c r="B4" s="167"/>
      <c r="C4" s="168"/>
      <c r="D4" s="169">
        <v>14850</v>
      </c>
      <c r="E4" s="170"/>
      <c r="F4" s="171">
        <v>27259</v>
      </c>
      <c r="G4" s="172"/>
      <c r="H4" s="173"/>
    </row>
    <row r="5" spans="1:8" x14ac:dyDescent="0.15">
      <c r="A5" s="154" t="s">
        <v>562</v>
      </c>
      <c r="B5" s="159"/>
      <c r="C5" s="160"/>
      <c r="D5" s="161">
        <v>28424</v>
      </c>
      <c r="E5" s="162"/>
      <c r="F5" s="163">
        <v>52308</v>
      </c>
      <c r="G5" s="164"/>
      <c r="H5" s="165"/>
    </row>
    <row r="6" spans="1:8" x14ac:dyDescent="0.15">
      <c r="A6" s="166"/>
      <c r="B6" s="167"/>
      <c r="C6" s="168"/>
      <c r="D6" s="169">
        <v>9345</v>
      </c>
      <c r="E6" s="170"/>
      <c r="F6" s="171">
        <v>28695</v>
      </c>
      <c r="G6" s="172"/>
      <c r="H6" s="173"/>
    </row>
    <row r="7" spans="1:8" x14ac:dyDescent="0.15">
      <c r="A7" s="154" t="s">
        <v>563</v>
      </c>
      <c r="B7" s="159"/>
      <c r="C7" s="160"/>
      <c r="D7" s="161">
        <v>35213</v>
      </c>
      <c r="E7" s="162"/>
      <c r="F7" s="163">
        <v>46402</v>
      </c>
      <c r="G7" s="164"/>
      <c r="H7" s="165"/>
    </row>
    <row r="8" spans="1:8" x14ac:dyDescent="0.15">
      <c r="A8" s="166"/>
      <c r="B8" s="167"/>
      <c r="C8" s="168"/>
      <c r="D8" s="169">
        <v>11531</v>
      </c>
      <c r="E8" s="170"/>
      <c r="F8" s="171">
        <v>26897</v>
      </c>
      <c r="G8" s="172"/>
      <c r="H8" s="173"/>
    </row>
    <row r="9" spans="1:8" x14ac:dyDescent="0.15">
      <c r="A9" s="154" t="s">
        <v>564</v>
      </c>
      <c r="B9" s="159"/>
      <c r="C9" s="160"/>
      <c r="D9" s="161">
        <v>44599</v>
      </c>
      <c r="E9" s="162"/>
      <c r="F9" s="163">
        <v>66343</v>
      </c>
      <c r="G9" s="164"/>
      <c r="H9" s="165"/>
    </row>
    <row r="10" spans="1:8" x14ac:dyDescent="0.15">
      <c r="A10" s="166"/>
      <c r="B10" s="167"/>
      <c r="C10" s="168"/>
      <c r="D10" s="169">
        <v>16751</v>
      </c>
      <c r="E10" s="170"/>
      <c r="F10" s="171">
        <v>34529</v>
      </c>
      <c r="G10" s="172"/>
      <c r="H10" s="173"/>
    </row>
    <row r="11" spans="1:8" x14ac:dyDescent="0.15">
      <c r="A11" s="154" t="s">
        <v>565</v>
      </c>
      <c r="B11" s="159"/>
      <c r="C11" s="160"/>
      <c r="D11" s="161">
        <v>52138</v>
      </c>
      <c r="E11" s="162"/>
      <c r="F11" s="163">
        <v>56416</v>
      </c>
      <c r="G11" s="164"/>
      <c r="H11" s="165"/>
    </row>
    <row r="12" spans="1:8" x14ac:dyDescent="0.15">
      <c r="A12" s="166"/>
      <c r="B12" s="167"/>
      <c r="C12" s="174"/>
      <c r="D12" s="169">
        <v>23785</v>
      </c>
      <c r="E12" s="170"/>
      <c r="F12" s="171">
        <v>32623</v>
      </c>
      <c r="G12" s="172"/>
      <c r="H12" s="173"/>
    </row>
    <row r="13" spans="1:8" x14ac:dyDescent="0.15">
      <c r="A13" s="154"/>
      <c r="B13" s="159"/>
      <c r="C13" s="175"/>
      <c r="D13" s="176">
        <v>38090</v>
      </c>
      <c r="E13" s="177"/>
      <c r="F13" s="178">
        <v>56945</v>
      </c>
      <c r="G13" s="179"/>
      <c r="H13" s="165"/>
    </row>
    <row r="14" spans="1:8" x14ac:dyDescent="0.15">
      <c r="A14" s="166"/>
      <c r="B14" s="167"/>
      <c r="C14" s="168"/>
      <c r="D14" s="169">
        <v>15252</v>
      </c>
      <c r="E14" s="170"/>
      <c r="F14" s="171">
        <v>30001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5.68</v>
      </c>
      <c r="C19" s="180">
        <f>ROUND(VALUE(SUBSTITUTE(実質収支比率等に係る経年分析!G$48,"▲","-")),2)</f>
        <v>5.32</v>
      </c>
      <c r="D19" s="180">
        <f>ROUND(VALUE(SUBSTITUTE(実質収支比率等に係る経年分析!H$48,"▲","-")),2)</f>
        <v>4.67</v>
      </c>
      <c r="E19" s="180">
        <f>ROUND(VALUE(SUBSTITUTE(実質収支比率等に係る経年分析!I$48,"▲","-")),2)</f>
        <v>5.79</v>
      </c>
      <c r="F19" s="180">
        <f>ROUND(VALUE(SUBSTITUTE(実質収支比率等に係る経年分析!J$48,"▲","-")),2)</f>
        <v>7.01</v>
      </c>
    </row>
    <row r="20" spans="1:11" x14ac:dyDescent="0.15">
      <c r="A20" s="180" t="s">
        <v>55</v>
      </c>
      <c r="B20" s="180">
        <f>ROUND(VALUE(SUBSTITUTE(実質収支比率等に係る経年分析!F$47,"▲","-")),2)</f>
        <v>11.33</v>
      </c>
      <c r="C20" s="180">
        <f>ROUND(VALUE(SUBSTITUTE(実質収支比率等に係る経年分析!G$47,"▲","-")),2)</f>
        <v>11.39</v>
      </c>
      <c r="D20" s="180">
        <f>ROUND(VALUE(SUBSTITUTE(実質収支比率等に係る経年分析!H$47,"▲","-")),2)</f>
        <v>14</v>
      </c>
      <c r="E20" s="180">
        <f>ROUND(VALUE(SUBSTITUTE(実質収支比率等に係る経年分析!I$47,"▲","-")),2)</f>
        <v>15.13</v>
      </c>
      <c r="F20" s="180">
        <f>ROUND(VALUE(SUBSTITUTE(実質収支比率等に係る経年分析!J$47,"▲","-")),2)</f>
        <v>13.99</v>
      </c>
    </row>
    <row r="21" spans="1:11" x14ac:dyDescent="0.15">
      <c r="A21" s="180" t="s">
        <v>56</v>
      </c>
      <c r="B21" s="180">
        <f>IF(ISNUMBER(VALUE(SUBSTITUTE(実質収支比率等に係る経年分析!F$49,"▲","-"))),ROUND(VALUE(SUBSTITUTE(実質収支比率等に係る経年分析!F$49,"▲","-")),2),NA())</f>
        <v>-0.95</v>
      </c>
      <c r="C21" s="180">
        <f>IF(ISNUMBER(VALUE(SUBSTITUTE(実質収支比率等に係る経年分析!G$49,"▲","-"))),ROUND(VALUE(SUBSTITUTE(実質収支比率等に係る経年分析!G$49,"▲","-")),2),NA())</f>
        <v>-0.31</v>
      </c>
      <c r="D21" s="180">
        <f>IF(ISNUMBER(VALUE(SUBSTITUTE(実質収支比率等に係る経年分析!H$49,"▲","-"))),ROUND(VALUE(SUBSTITUTE(実質収支比率等に係る経年分析!H$49,"▲","-")),2),NA())</f>
        <v>1.91</v>
      </c>
      <c r="E21" s="180">
        <f>IF(ISNUMBER(VALUE(SUBSTITUTE(実質収支比率等に係る経年分析!I$49,"▲","-"))),ROUND(VALUE(SUBSTITUTE(実質収支比率等に係る経年分析!I$49,"▲","-")),2),NA())</f>
        <v>2.38</v>
      </c>
      <c r="F21" s="180">
        <f>IF(ISNUMBER(VALUE(SUBSTITUTE(実質収支比率等に係る経年分析!J$49,"▲","-"))),ROUND(VALUE(SUBSTITUTE(実質収支比率等に係る経年分析!J$49,"▲","-")),2),NA())</f>
        <v>0.56999999999999995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0.56999999999999995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地方独立行政法人桑名市総合医療センター施設整備等貸付事業特別会計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1.1100000000000001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6.96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8.07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5806</v>
      </c>
      <c r="E42" s="182"/>
      <c r="F42" s="182"/>
      <c r="G42" s="182">
        <f>'実質公債費比率（分子）の構造'!L$52</f>
        <v>5945</v>
      </c>
      <c r="H42" s="182"/>
      <c r="I42" s="182"/>
      <c r="J42" s="182">
        <f>'実質公債費比率（分子）の構造'!M$52</f>
        <v>6061</v>
      </c>
      <c r="K42" s="182"/>
      <c r="L42" s="182"/>
      <c r="M42" s="182">
        <f>'実質公債費比率（分子）の構造'!N$52</f>
        <v>6474</v>
      </c>
      <c r="N42" s="182"/>
      <c r="O42" s="182"/>
      <c r="P42" s="182">
        <f>'実質公債費比率（分子）の構造'!O$52</f>
        <v>6358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149</v>
      </c>
      <c r="C44" s="182"/>
      <c r="D44" s="182"/>
      <c r="E44" s="182">
        <f>'実質公債費比率（分子）の構造'!L$50</f>
        <v>148</v>
      </c>
      <c r="F44" s="182"/>
      <c r="G44" s="182"/>
      <c r="H44" s="182">
        <f>'実質公債費比率（分子）の構造'!M$50</f>
        <v>144</v>
      </c>
      <c r="I44" s="182"/>
      <c r="J44" s="182"/>
      <c r="K44" s="182">
        <f>'実質公債費比率（分子）の構造'!N$50</f>
        <v>141</v>
      </c>
      <c r="L44" s="182"/>
      <c r="M44" s="182"/>
      <c r="N44" s="182">
        <f>'実質公債費比率（分子）の構造'!O$50</f>
        <v>118</v>
      </c>
      <c r="O44" s="182"/>
      <c r="P44" s="182"/>
    </row>
    <row r="45" spans="1:16" x14ac:dyDescent="0.15">
      <c r="A45" s="182" t="s">
        <v>66</v>
      </c>
      <c r="B45" s="182">
        <f>'実質公債費比率（分子）の構造'!K$49</f>
        <v>651</v>
      </c>
      <c r="C45" s="182"/>
      <c r="D45" s="182"/>
      <c r="E45" s="182">
        <f>'実質公債費比率（分子）の構造'!L$49</f>
        <v>318</v>
      </c>
      <c r="F45" s="182"/>
      <c r="G45" s="182"/>
      <c r="H45" s="182">
        <f>'実質公債費比率（分子）の構造'!M$49</f>
        <v>152</v>
      </c>
      <c r="I45" s="182"/>
      <c r="J45" s="182"/>
      <c r="K45" s="182">
        <f>'実質公債費比率（分子）の構造'!N$49</f>
        <v>17</v>
      </c>
      <c r="L45" s="182"/>
      <c r="M45" s="182"/>
      <c r="N45" s="182">
        <f>'実質公債費比率（分子）の構造'!O$49</f>
        <v>128</v>
      </c>
      <c r="O45" s="182"/>
      <c r="P45" s="182"/>
    </row>
    <row r="46" spans="1:16" x14ac:dyDescent="0.15">
      <c r="A46" s="182" t="s">
        <v>67</v>
      </c>
      <c r="B46" s="182">
        <f>'実質公債費比率（分子）の構造'!K$48</f>
        <v>1755</v>
      </c>
      <c r="C46" s="182"/>
      <c r="D46" s="182"/>
      <c r="E46" s="182">
        <f>'実質公債費比率（分子）の構造'!L$48</f>
        <v>1778</v>
      </c>
      <c r="F46" s="182"/>
      <c r="G46" s="182"/>
      <c r="H46" s="182">
        <f>'実質公債費比率（分子）の構造'!M$48</f>
        <v>1692</v>
      </c>
      <c r="I46" s="182"/>
      <c r="J46" s="182"/>
      <c r="K46" s="182">
        <f>'実質公債費比率（分子）の構造'!N$48</f>
        <v>1704</v>
      </c>
      <c r="L46" s="182"/>
      <c r="M46" s="182"/>
      <c r="N46" s="182">
        <f>'実質公債費比率（分子）の構造'!O$48</f>
        <v>1707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5851</v>
      </c>
      <c r="C49" s="182"/>
      <c r="D49" s="182"/>
      <c r="E49" s="182">
        <f>'実質公債費比率（分子）の構造'!L$45</f>
        <v>6207</v>
      </c>
      <c r="F49" s="182"/>
      <c r="G49" s="182"/>
      <c r="H49" s="182">
        <f>'実質公債費比率（分子）の構造'!M$45</f>
        <v>6322</v>
      </c>
      <c r="I49" s="182"/>
      <c r="J49" s="182"/>
      <c r="K49" s="182">
        <f>'実質公債費比率（分子）の構造'!N$45</f>
        <v>6587</v>
      </c>
      <c r="L49" s="182"/>
      <c r="M49" s="182"/>
      <c r="N49" s="182">
        <f>'実質公債費比率（分子）の構造'!O$45</f>
        <v>6495</v>
      </c>
      <c r="O49" s="182"/>
      <c r="P49" s="182"/>
    </row>
    <row r="50" spans="1:16" x14ac:dyDescent="0.15">
      <c r="A50" s="182" t="s">
        <v>71</v>
      </c>
      <c r="B50" s="182" t="e">
        <f>NA()</f>
        <v>#N/A</v>
      </c>
      <c r="C50" s="182">
        <f>IF(ISNUMBER('実質公債費比率（分子）の構造'!K$53),'実質公債費比率（分子）の構造'!K$53,NA())</f>
        <v>2600</v>
      </c>
      <c r="D50" s="182" t="e">
        <f>NA()</f>
        <v>#N/A</v>
      </c>
      <c r="E50" s="182" t="e">
        <f>NA()</f>
        <v>#N/A</v>
      </c>
      <c r="F50" s="182">
        <f>IF(ISNUMBER('実質公債費比率（分子）の構造'!L$53),'実質公債費比率（分子）の構造'!L$53,NA())</f>
        <v>2506</v>
      </c>
      <c r="G50" s="182" t="e">
        <f>NA()</f>
        <v>#N/A</v>
      </c>
      <c r="H50" s="182" t="e">
        <f>NA()</f>
        <v>#N/A</v>
      </c>
      <c r="I50" s="182">
        <f>IF(ISNUMBER('実質公債費比率（分子）の構造'!M$53),'実質公債費比率（分子）の構造'!M$53,NA())</f>
        <v>2249</v>
      </c>
      <c r="J50" s="182" t="e">
        <f>NA()</f>
        <v>#N/A</v>
      </c>
      <c r="K50" s="182" t="e">
        <f>NA()</f>
        <v>#N/A</v>
      </c>
      <c r="L50" s="182">
        <f>IF(ISNUMBER('実質公債費比率（分子）の構造'!N$53),'実質公債費比率（分子）の構造'!N$53,NA())</f>
        <v>1975</v>
      </c>
      <c r="M50" s="182" t="e">
        <f>NA()</f>
        <v>#N/A</v>
      </c>
      <c r="N50" s="182" t="e">
        <f>NA()</f>
        <v>#N/A</v>
      </c>
      <c r="O50" s="182">
        <f>IF(ISNUMBER('実質公債費比率（分子）の構造'!O$53),'実質公債費比率（分子）の構造'!O$53,NA())</f>
        <v>2090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57798</v>
      </c>
      <c r="E56" s="181"/>
      <c r="F56" s="181"/>
      <c r="G56" s="181">
        <f>'将来負担比率（分子）の構造'!J$52</f>
        <v>62792</v>
      </c>
      <c r="H56" s="181"/>
      <c r="I56" s="181"/>
      <c r="J56" s="181">
        <f>'将来負担比率（分子）の構造'!K$52</f>
        <v>64422</v>
      </c>
      <c r="K56" s="181"/>
      <c r="L56" s="181"/>
      <c r="M56" s="181">
        <f>'将来負担比率（分子）の構造'!L$52</f>
        <v>64722</v>
      </c>
      <c r="N56" s="181"/>
      <c r="O56" s="181"/>
      <c r="P56" s="181">
        <f>'将来負担比率（分子）の構造'!M$52</f>
        <v>64707</v>
      </c>
    </row>
    <row r="57" spans="1:16" x14ac:dyDescent="0.15">
      <c r="A57" s="181" t="s">
        <v>42</v>
      </c>
      <c r="B57" s="181"/>
      <c r="C57" s="181"/>
      <c r="D57" s="181">
        <f>'将来負担比率（分子）の構造'!I$51</f>
        <v>12373</v>
      </c>
      <c r="E57" s="181"/>
      <c r="F57" s="181"/>
      <c r="G57" s="181">
        <f>'将来負担比率（分子）の構造'!J$51</f>
        <v>18803</v>
      </c>
      <c r="H57" s="181"/>
      <c r="I57" s="181"/>
      <c r="J57" s="181">
        <f>'将来負担比率（分子）の構造'!K$51</f>
        <v>18672</v>
      </c>
      <c r="K57" s="181"/>
      <c r="L57" s="181"/>
      <c r="M57" s="181">
        <f>'将来負担比率（分子）の構造'!L$51</f>
        <v>18924</v>
      </c>
      <c r="N57" s="181"/>
      <c r="O57" s="181"/>
      <c r="P57" s="181">
        <f>'将来負担比率（分子）の構造'!M$51</f>
        <v>19107</v>
      </c>
    </row>
    <row r="58" spans="1:16" x14ac:dyDescent="0.15">
      <c r="A58" s="181" t="s">
        <v>41</v>
      </c>
      <c r="B58" s="181"/>
      <c r="C58" s="181"/>
      <c r="D58" s="181">
        <f>'将来負担比率（分子）の構造'!I$50</f>
        <v>8730</v>
      </c>
      <c r="E58" s="181"/>
      <c r="F58" s="181"/>
      <c r="G58" s="181">
        <f>'将来負担比率（分子）の構造'!J$50</f>
        <v>9032</v>
      </c>
      <c r="H58" s="181"/>
      <c r="I58" s="181"/>
      <c r="J58" s="181">
        <f>'将来負担比率（分子）の構造'!K$50</f>
        <v>10529</v>
      </c>
      <c r="K58" s="181"/>
      <c r="L58" s="181"/>
      <c r="M58" s="181">
        <f>'将来負担比率（分子）の構造'!L$50</f>
        <v>10706</v>
      </c>
      <c r="N58" s="181"/>
      <c r="O58" s="181"/>
      <c r="P58" s="181">
        <f>'将来負担比率（分子）の構造'!M$50</f>
        <v>12098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1632</v>
      </c>
      <c r="C61" s="181"/>
      <c r="D61" s="181"/>
      <c r="E61" s="181">
        <f>'将来負担比率（分子）の構造'!J$46</f>
        <v>3405</v>
      </c>
      <c r="F61" s="181"/>
      <c r="G61" s="181"/>
      <c r="H61" s="181">
        <f>'将来負担比率（分子）の構造'!K$46</f>
        <v>5833</v>
      </c>
      <c r="I61" s="181"/>
      <c r="J61" s="181"/>
      <c r="K61" s="181">
        <f>'将来負担比率（分子）の構造'!L$46</f>
        <v>7389</v>
      </c>
      <c r="L61" s="181"/>
      <c r="M61" s="181"/>
      <c r="N61" s="181">
        <f>'将来負担比率（分子）の構造'!M$46</f>
        <v>7730</v>
      </c>
      <c r="O61" s="181"/>
      <c r="P61" s="181"/>
    </row>
    <row r="62" spans="1:16" x14ac:dyDescent="0.15">
      <c r="A62" s="181" t="s">
        <v>35</v>
      </c>
      <c r="B62" s="181">
        <f>'将来負担比率（分子）の構造'!I$45</f>
        <v>6709</v>
      </c>
      <c r="C62" s="181"/>
      <c r="D62" s="181"/>
      <c r="E62" s="181">
        <f>'将来負担比率（分子）の構造'!J$45</f>
        <v>6964</v>
      </c>
      <c r="F62" s="181"/>
      <c r="G62" s="181"/>
      <c r="H62" s="181">
        <f>'将来負担比率（分子）の構造'!K$45</f>
        <v>6642</v>
      </c>
      <c r="I62" s="181"/>
      <c r="J62" s="181"/>
      <c r="K62" s="181">
        <f>'将来負担比率（分子）の構造'!L$45</f>
        <v>6655</v>
      </c>
      <c r="L62" s="181"/>
      <c r="M62" s="181"/>
      <c r="N62" s="181">
        <f>'将来負担比率（分子）の構造'!M$45</f>
        <v>6849</v>
      </c>
      <c r="O62" s="181"/>
      <c r="P62" s="181"/>
    </row>
    <row r="63" spans="1:16" x14ac:dyDescent="0.15">
      <c r="A63" s="181" t="s">
        <v>34</v>
      </c>
      <c r="B63" s="181">
        <f>'将来負担比率（分子）の構造'!I$44</f>
        <v>1614</v>
      </c>
      <c r="C63" s="181"/>
      <c r="D63" s="181"/>
      <c r="E63" s="181">
        <f>'将来負担比率（分子）の構造'!J$44</f>
        <v>1095</v>
      </c>
      <c r="F63" s="181"/>
      <c r="G63" s="181"/>
      <c r="H63" s="181">
        <f>'将来負担比率（分子）の構造'!K$44</f>
        <v>3791</v>
      </c>
      <c r="I63" s="181"/>
      <c r="J63" s="181"/>
      <c r="K63" s="181">
        <f>'将来負担比率（分子）の構造'!L$44</f>
        <v>6973</v>
      </c>
      <c r="L63" s="181"/>
      <c r="M63" s="181"/>
      <c r="N63" s="181">
        <f>'将来負担比率（分子）の構造'!M$44</f>
        <v>6820</v>
      </c>
      <c r="O63" s="181"/>
      <c r="P63" s="181"/>
    </row>
    <row r="64" spans="1:16" x14ac:dyDescent="0.15">
      <c r="A64" s="181" t="s">
        <v>33</v>
      </c>
      <c r="B64" s="181">
        <f>'将来負担比率（分子）の構造'!I$43</f>
        <v>23102</v>
      </c>
      <c r="C64" s="181"/>
      <c r="D64" s="181"/>
      <c r="E64" s="181">
        <f>'将来負担比率（分子）の構造'!J$43</f>
        <v>22362</v>
      </c>
      <c r="F64" s="181"/>
      <c r="G64" s="181"/>
      <c r="H64" s="181">
        <f>'将来負担比率（分子）の構造'!K$43</f>
        <v>21162</v>
      </c>
      <c r="I64" s="181"/>
      <c r="J64" s="181"/>
      <c r="K64" s="181">
        <f>'将来負担比率（分子）の構造'!L$43</f>
        <v>19940</v>
      </c>
      <c r="L64" s="181"/>
      <c r="M64" s="181"/>
      <c r="N64" s="181">
        <f>'将来負担比率（分子）の構造'!M$43</f>
        <v>18693</v>
      </c>
      <c r="O64" s="181"/>
      <c r="P64" s="181"/>
    </row>
    <row r="65" spans="1:16" x14ac:dyDescent="0.15">
      <c r="A65" s="181" t="s">
        <v>32</v>
      </c>
      <c r="B65" s="181">
        <f>'将来負担比率（分子）の構造'!I$42</f>
        <v>2071</v>
      </c>
      <c r="C65" s="181"/>
      <c r="D65" s="181"/>
      <c r="E65" s="181">
        <f>'将来負担比率（分子）の構造'!J$42</f>
        <v>1925</v>
      </c>
      <c r="F65" s="181"/>
      <c r="G65" s="181"/>
      <c r="H65" s="181">
        <f>'将来負担比率（分子）の構造'!K$42</f>
        <v>1781</v>
      </c>
      <c r="I65" s="181"/>
      <c r="J65" s="181"/>
      <c r="K65" s="181">
        <f>'将来負担比率（分子）の構造'!L$42</f>
        <v>1641</v>
      </c>
      <c r="L65" s="181"/>
      <c r="M65" s="181"/>
      <c r="N65" s="181">
        <f>'将来負担比率（分子）の構造'!M$42</f>
        <v>1523</v>
      </c>
      <c r="O65" s="181"/>
      <c r="P65" s="181"/>
    </row>
    <row r="66" spans="1:16" x14ac:dyDescent="0.15">
      <c r="A66" s="181" t="s">
        <v>31</v>
      </c>
      <c r="B66" s="181">
        <f>'将来負担比率（分子）の構造'!I$41</f>
        <v>58129</v>
      </c>
      <c r="C66" s="181"/>
      <c r="D66" s="181"/>
      <c r="E66" s="181">
        <f>'将来負担比率（分子）の構造'!J$41</f>
        <v>68732</v>
      </c>
      <c r="F66" s="181"/>
      <c r="G66" s="181"/>
      <c r="H66" s="181">
        <f>'将来負担比率（分子）の構造'!K$41</f>
        <v>68717</v>
      </c>
      <c r="I66" s="181"/>
      <c r="J66" s="181"/>
      <c r="K66" s="181">
        <f>'将来負担比率（分子）の構造'!L$41</f>
        <v>68059</v>
      </c>
      <c r="L66" s="181"/>
      <c r="M66" s="181"/>
      <c r="N66" s="181">
        <f>'将来負担比率（分子）の構造'!M$41</f>
        <v>69292</v>
      </c>
      <c r="O66" s="181"/>
      <c r="P66" s="181"/>
    </row>
    <row r="67" spans="1:16" x14ac:dyDescent="0.15">
      <c r="A67" s="181" t="s">
        <v>75</v>
      </c>
      <c r="B67" s="181" t="e">
        <f>NA()</f>
        <v>#N/A</v>
      </c>
      <c r="C67" s="181">
        <f>IF(ISNUMBER('将来負担比率（分子）の構造'!I$53), IF('将来負担比率（分子）の構造'!I$53 &lt; 0, 0, '将来負担比率（分子）の構造'!I$53), NA())</f>
        <v>14358</v>
      </c>
      <c r="D67" s="181" t="e">
        <f>NA()</f>
        <v>#N/A</v>
      </c>
      <c r="E67" s="181" t="e">
        <f>NA()</f>
        <v>#N/A</v>
      </c>
      <c r="F67" s="181">
        <f>IF(ISNUMBER('将来負担比率（分子）の構造'!J$53), IF('将来負担比率（分子）の構造'!J$53 &lt; 0, 0, '将来負担比率（分子）の構造'!J$53), NA())</f>
        <v>13855</v>
      </c>
      <c r="G67" s="181" t="e">
        <f>NA()</f>
        <v>#N/A</v>
      </c>
      <c r="H67" s="181" t="e">
        <f>NA()</f>
        <v>#N/A</v>
      </c>
      <c r="I67" s="181">
        <f>IF(ISNUMBER('将来負担比率（分子）の構造'!K$53), IF('将来負担比率（分子）の構造'!K$53 &lt; 0, 0, '将来負担比率（分子）の構造'!K$53), NA())</f>
        <v>14303</v>
      </c>
      <c r="J67" s="181" t="e">
        <f>NA()</f>
        <v>#N/A</v>
      </c>
      <c r="K67" s="181" t="e">
        <f>NA()</f>
        <v>#N/A</v>
      </c>
      <c r="L67" s="181">
        <f>IF(ISNUMBER('将来負担比率（分子）の構造'!L$53), IF('将来負担比率（分子）の構造'!L$53 &lt; 0, 0, '将来負担比率（分子）の構造'!L$53), NA())</f>
        <v>16306</v>
      </c>
      <c r="M67" s="181" t="e">
        <f>NA()</f>
        <v>#N/A</v>
      </c>
      <c r="N67" s="181" t="e">
        <f>NA()</f>
        <v>#N/A</v>
      </c>
      <c r="O67" s="181">
        <f>IF(ISNUMBER('将来負担比率（分子）の構造'!M$53), IF('将来負担比率（分子）の構造'!M$53 &lt; 0, 0, '将来負担比率（分子）の構造'!M$53), NA())</f>
        <v>14995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4216</v>
      </c>
      <c r="C72" s="185">
        <f>基金残高に係る経年分析!G55</f>
        <v>4590</v>
      </c>
      <c r="D72" s="185">
        <f>基金残高に係る経年分析!H55</f>
        <v>4345</v>
      </c>
    </row>
    <row r="73" spans="1:16" x14ac:dyDescent="0.15">
      <c r="A73" s="184" t="s">
        <v>78</v>
      </c>
      <c r="B73" s="185">
        <f>基金残高に係る経年分析!F56</f>
        <v>581</v>
      </c>
      <c r="C73" s="185">
        <f>基金残高に係る経年分析!G56</f>
        <v>453</v>
      </c>
      <c r="D73" s="185">
        <f>基金残高に係る経年分析!H56</f>
        <v>456</v>
      </c>
    </row>
    <row r="74" spans="1:16" x14ac:dyDescent="0.15">
      <c r="A74" s="184" t="s">
        <v>79</v>
      </c>
      <c r="B74" s="185">
        <f>基金残高に係る経年分析!F57</f>
        <v>5598</v>
      </c>
      <c r="C74" s="185">
        <f>基金残高に係る経年分析!G57</f>
        <v>5576</v>
      </c>
      <c r="D74" s="185">
        <f>基金残高に係る経年分析!H57</f>
        <v>6889</v>
      </c>
    </row>
  </sheetData>
  <sheetProtection algorithmName="SHA-512" hashValue="o+zR1fvUXsvSkNbb66RD61RHXtRPorppwc8eRuyFW5mgnsEzDXk0nuZWDelLZOHPWexoUn+1h+z4wexHjmvAzg==" saltValue="kQTscmOctMrrN4lMj+QK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222</v>
      </c>
      <c r="DI1" s="800"/>
      <c r="DJ1" s="800"/>
      <c r="DK1" s="800"/>
      <c r="DL1" s="800"/>
      <c r="DM1" s="800"/>
      <c r="DN1" s="801"/>
      <c r="DO1" s="226"/>
      <c r="DP1" s="799" t="s">
        <v>223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224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228</v>
      </c>
      <c r="S4" s="742"/>
      <c r="T4" s="742"/>
      <c r="U4" s="742"/>
      <c r="V4" s="742"/>
      <c r="W4" s="742"/>
      <c r="X4" s="742"/>
      <c r="Y4" s="743"/>
      <c r="Z4" s="741" t="s">
        <v>229</v>
      </c>
      <c r="AA4" s="742"/>
      <c r="AB4" s="742"/>
      <c r="AC4" s="743"/>
      <c r="AD4" s="741" t="s">
        <v>230</v>
      </c>
      <c r="AE4" s="742"/>
      <c r="AF4" s="742"/>
      <c r="AG4" s="742"/>
      <c r="AH4" s="742"/>
      <c r="AI4" s="742"/>
      <c r="AJ4" s="742"/>
      <c r="AK4" s="743"/>
      <c r="AL4" s="741" t="s">
        <v>229</v>
      </c>
      <c r="AM4" s="742"/>
      <c r="AN4" s="742"/>
      <c r="AO4" s="743"/>
      <c r="AP4" s="802" t="s">
        <v>231</v>
      </c>
      <c r="AQ4" s="802"/>
      <c r="AR4" s="802"/>
      <c r="AS4" s="802"/>
      <c r="AT4" s="802"/>
      <c r="AU4" s="802"/>
      <c r="AV4" s="802"/>
      <c r="AW4" s="802"/>
      <c r="AX4" s="802"/>
      <c r="AY4" s="802"/>
      <c r="AZ4" s="802"/>
      <c r="BA4" s="802"/>
      <c r="BB4" s="802"/>
      <c r="BC4" s="802"/>
      <c r="BD4" s="802"/>
      <c r="BE4" s="802"/>
      <c r="BF4" s="802"/>
      <c r="BG4" s="802" t="s">
        <v>232</v>
      </c>
      <c r="BH4" s="802"/>
      <c r="BI4" s="802"/>
      <c r="BJ4" s="802"/>
      <c r="BK4" s="802"/>
      <c r="BL4" s="802"/>
      <c r="BM4" s="802"/>
      <c r="BN4" s="802"/>
      <c r="BO4" s="802" t="s">
        <v>229</v>
      </c>
      <c r="BP4" s="802"/>
      <c r="BQ4" s="802"/>
      <c r="BR4" s="802"/>
      <c r="BS4" s="802" t="s">
        <v>233</v>
      </c>
      <c r="BT4" s="802"/>
      <c r="BU4" s="802"/>
      <c r="BV4" s="802"/>
      <c r="BW4" s="802"/>
      <c r="BX4" s="802"/>
      <c r="BY4" s="802"/>
      <c r="BZ4" s="802"/>
      <c r="CA4" s="802"/>
      <c r="CB4" s="802"/>
      <c r="CD4" s="784" t="s">
        <v>234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235</v>
      </c>
      <c r="C5" s="747"/>
      <c r="D5" s="747"/>
      <c r="E5" s="747"/>
      <c r="F5" s="747"/>
      <c r="G5" s="747"/>
      <c r="H5" s="747"/>
      <c r="I5" s="747"/>
      <c r="J5" s="747"/>
      <c r="K5" s="747"/>
      <c r="L5" s="747"/>
      <c r="M5" s="747"/>
      <c r="N5" s="747"/>
      <c r="O5" s="747"/>
      <c r="P5" s="747"/>
      <c r="Q5" s="748"/>
      <c r="R5" s="735">
        <v>22442922</v>
      </c>
      <c r="S5" s="736"/>
      <c r="T5" s="736"/>
      <c r="U5" s="736"/>
      <c r="V5" s="736"/>
      <c r="W5" s="736"/>
      <c r="X5" s="736"/>
      <c r="Y5" s="779"/>
      <c r="Z5" s="797">
        <v>30.1</v>
      </c>
      <c r="AA5" s="797"/>
      <c r="AB5" s="797"/>
      <c r="AC5" s="797"/>
      <c r="AD5" s="798">
        <v>21373669</v>
      </c>
      <c r="AE5" s="798"/>
      <c r="AF5" s="798"/>
      <c r="AG5" s="798"/>
      <c r="AH5" s="798"/>
      <c r="AI5" s="798"/>
      <c r="AJ5" s="798"/>
      <c r="AK5" s="798"/>
      <c r="AL5" s="780">
        <v>72.900000000000006</v>
      </c>
      <c r="AM5" s="751"/>
      <c r="AN5" s="751"/>
      <c r="AO5" s="781"/>
      <c r="AP5" s="746" t="s">
        <v>236</v>
      </c>
      <c r="AQ5" s="747"/>
      <c r="AR5" s="747"/>
      <c r="AS5" s="747"/>
      <c r="AT5" s="747"/>
      <c r="AU5" s="747"/>
      <c r="AV5" s="747"/>
      <c r="AW5" s="747"/>
      <c r="AX5" s="747"/>
      <c r="AY5" s="747"/>
      <c r="AZ5" s="747"/>
      <c r="BA5" s="747"/>
      <c r="BB5" s="747"/>
      <c r="BC5" s="747"/>
      <c r="BD5" s="747"/>
      <c r="BE5" s="747"/>
      <c r="BF5" s="748"/>
      <c r="BG5" s="680">
        <v>21339628</v>
      </c>
      <c r="BH5" s="681"/>
      <c r="BI5" s="681"/>
      <c r="BJ5" s="681"/>
      <c r="BK5" s="681"/>
      <c r="BL5" s="681"/>
      <c r="BM5" s="681"/>
      <c r="BN5" s="682"/>
      <c r="BO5" s="713">
        <v>95.1</v>
      </c>
      <c r="BP5" s="713"/>
      <c r="BQ5" s="713"/>
      <c r="BR5" s="713"/>
      <c r="BS5" s="714" t="s">
        <v>237</v>
      </c>
      <c r="BT5" s="714"/>
      <c r="BU5" s="714"/>
      <c r="BV5" s="714"/>
      <c r="BW5" s="714"/>
      <c r="BX5" s="714"/>
      <c r="BY5" s="714"/>
      <c r="BZ5" s="714"/>
      <c r="CA5" s="714"/>
      <c r="CB5" s="777"/>
      <c r="CD5" s="784" t="s">
        <v>231</v>
      </c>
      <c r="CE5" s="785"/>
      <c r="CF5" s="785"/>
      <c r="CG5" s="785"/>
      <c r="CH5" s="785"/>
      <c r="CI5" s="785"/>
      <c r="CJ5" s="785"/>
      <c r="CK5" s="785"/>
      <c r="CL5" s="785"/>
      <c r="CM5" s="785"/>
      <c r="CN5" s="785"/>
      <c r="CO5" s="785"/>
      <c r="CP5" s="785"/>
      <c r="CQ5" s="786"/>
      <c r="CR5" s="784" t="s">
        <v>238</v>
      </c>
      <c r="CS5" s="785"/>
      <c r="CT5" s="785"/>
      <c r="CU5" s="785"/>
      <c r="CV5" s="785"/>
      <c r="CW5" s="785"/>
      <c r="CX5" s="785"/>
      <c r="CY5" s="786"/>
      <c r="CZ5" s="784" t="s">
        <v>229</v>
      </c>
      <c r="DA5" s="785"/>
      <c r="DB5" s="785"/>
      <c r="DC5" s="786"/>
      <c r="DD5" s="784" t="s">
        <v>239</v>
      </c>
      <c r="DE5" s="785"/>
      <c r="DF5" s="785"/>
      <c r="DG5" s="785"/>
      <c r="DH5" s="785"/>
      <c r="DI5" s="785"/>
      <c r="DJ5" s="785"/>
      <c r="DK5" s="785"/>
      <c r="DL5" s="785"/>
      <c r="DM5" s="785"/>
      <c r="DN5" s="785"/>
      <c r="DO5" s="785"/>
      <c r="DP5" s="786"/>
      <c r="DQ5" s="784" t="s">
        <v>240</v>
      </c>
      <c r="DR5" s="785"/>
      <c r="DS5" s="785"/>
      <c r="DT5" s="785"/>
      <c r="DU5" s="785"/>
      <c r="DV5" s="785"/>
      <c r="DW5" s="785"/>
      <c r="DX5" s="785"/>
      <c r="DY5" s="785"/>
      <c r="DZ5" s="785"/>
      <c r="EA5" s="785"/>
      <c r="EB5" s="785"/>
      <c r="EC5" s="786"/>
    </row>
    <row r="6" spans="2:143" ht="11.25" customHeight="1" x14ac:dyDescent="0.15">
      <c r="B6" s="677" t="s">
        <v>241</v>
      </c>
      <c r="C6" s="678"/>
      <c r="D6" s="678"/>
      <c r="E6" s="678"/>
      <c r="F6" s="678"/>
      <c r="G6" s="678"/>
      <c r="H6" s="678"/>
      <c r="I6" s="678"/>
      <c r="J6" s="678"/>
      <c r="K6" s="678"/>
      <c r="L6" s="678"/>
      <c r="M6" s="678"/>
      <c r="N6" s="678"/>
      <c r="O6" s="678"/>
      <c r="P6" s="678"/>
      <c r="Q6" s="679"/>
      <c r="R6" s="680">
        <v>414220</v>
      </c>
      <c r="S6" s="681"/>
      <c r="T6" s="681"/>
      <c r="U6" s="681"/>
      <c r="V6" s="681"/>
      <c r="W6" s="681"/>
      <c r="X6" s="681"/>
      <c r="Y6" s="682"/>
      <c r="Z6" s="713">
        <v>0.6</v>
      </c>
      <c r="AA6" s="713"/>
      <c r="AB6" s="713"/>
      <c r="AC6" s="713"/>
      <c r="AD6" s="714">
        <v>414220</v>
      </c>
      <c r="AE6" s="714"/>
      <c r="AF6" s="714"/>
      <c r="AG6" s="714"/>
      <c r="AH6" s="714"/>
      <c r="AI6" s="714"/>
      <c r="AJ6" s="714"/>
      <c r="AK6" s="714"/>
      <c r="AL6" s="683">
        <v>1.4</v>
      </c>
      <c r="AM6" s="684"/>
      <c r="AN6" s="684"/>
      <c r="AO6" s="715"/>
      <c r="AP6" s="677" t="s">
        <v>242</v>
      </c>
      <c r="AQ6" s="678"/>
      <c r="AR6" s="678"/>
      <c r="AS6" s="678"/>
      <c r="AT6" s="678"/>
      <c r="AU6" s="678"/>
      <c r="AV6" s="678"/>
      <c r="AW6" s="678"/>
      <c r="AX6" s="678"/>
      <c r="AY6" s="678"/>
      <c r="AZ6" s="678"/>
      <c r="BA6" s="678"/>
      <c r="BB6" s="678"/>
      <c r="BC6" s="678"/>
      <c r="BD6" s="678"/>
      <c r="BE6" s="678"/>
      <c r="BF6" s="679"/>
      <c r="BG6" s="680">
        <v>21339628</v>
      </c>
      <c r="BH6" s="681"/>
      <c r="BI6" s="681"/>
      <c r="BJ6" s="681"/>
      <c r="BK6" s="681"/>
      <c r="BL6" s="681"/>
      <c r="BM6" s="681"/>
      <c r="BN6" s="682"/>
      <c r="BO6" s="713">
        <v>95.1</v>
      </c>
      <c r="BP6" s="713"/>
      <c r="BQ6" s="713"/>
      <c r="BR6" s="713"/>
      <c r="BS6" s="714" t="s">
        <v>191</v>
      </c>
      <c r="BT6" s="714"/>
      <c r="BU6" s="714"/>
      <c r="BV6" s="714"/>
      <c r="BW6" s="714"/>
      <c r="BX6" s="714"/>
      <c r="BY6" s="714"/>
      <c r="BZ6" s="714"/>
      <c r="CA6" s="714"/>
      <c r="CB6" s="777"/>
      <c r="CD6" s="738" t="s">
        <v>243</v>
      </c>
      <c r="CE6" s="739"/>
      <c r="CF6" s="739"/>
      <c r="CG6" s="739"/>
      <c r="CH6" s="739"/>
      <c r="CI6" s="739"/>
      <c r="CJ6" s="739"/>
      <c r="CK6" s="739"/>
      <c r="CL6" s="739"/>
      <c r="CM6" s="739"/>
      <c r="CN6" s="739"/>
      <c r="CO6" s="739"/>
      <c r="CP6" s="739"/>
      <c r="CQ6" s="740"/>
      <c r="CR6" s="680">
        <v>326627</v>
      </c>
      <c r="CS6" s="681"/>
      <c r="CT6" s="681"/>
      <c r="CU6" s="681"/>
      <c r="CV6" s="681"/>
      <c r="CW6" s="681"/>
      <c r="CX6" s="681"/>
      <c r="CY6" s="682"/>
      <c r="CZ6" s="780">
        <v>0.5</v>
      </c>
      <c r="DA6" s="751"/>
      <c r="DB6" s="751"/>
      <c r="DC6" s="783"/>
      <c r="DD6" s="686" t="s">
        <v>191</v>
      </c>
      <c r="DE6" s="681"/>
      <c r="DF6" s="681"/>
      <c r="DG6" s="681"/>
      <c r="DH6" s="681"/>
      <c r="DI6" s="681"/>
      <c r="DJ6" s="681"/>
      <c r="DK6" s="681"/>
      <c r="DL6" s="681"/>
      <c r="DM6" s="681"/>
      <c r="DN6" s="681"/>
      <c r="DO6" s="681"/>
      <c r="DP6" s="682"/>
      <c r="DQ6" s="686">
        <v>326602</v>
      </c>
      <c r="DR6" s="681"/>
      <c r="DS6" s="681"/>
      <c r="DT6" s="681"/>
      <c r="DU6" s="681"/>
      <c r="DV6" s="681"/>
      <c r="DW6" s="681"/>
      <c r="DX6" s="681"/>
      <c r="DY6" s="681"/>
      <c r="DZ6" s="681"/>
      <c r="EA6" s="681"/>
      <c r="EB6" s="681"/>
      <c r="EC6" s="727"/>
    </row>
    <row r="7" spans="2:143" ht="11.25" customHeight="1" x14ac:dyDescent="0.15">
      <c r="B7" s="677" t="s">
        <v>244</v>
      </c>
      <c r="C7" s="678"/>
      <c r="D7" s="678"/>
      <c r="E7" s="678"/>
      <c r="F7" s="678"/>
      <c r="G7" s="678"/>
      <c r="H7" s="678"/>
      <c r="I7" s="678"/>
      <c r="J7" s="678"/>
      <c r="K7" s="678"/>
      <c r="L7" s="678"/>
      <c r="M7" s="678"/>
      <c r="N7" s="678"/>
      <c r="O7" s="678"/>
      <c r="P7" s="678"/>
      <c r="Q7" s="679"/>
      <c r="R7" s="680">
        <v>25700</v>
      </c>
      <c r="S7" s="681"/>
      <c r="T7" s="681"/>
      <c r="U7" s="681"/>
      <c r="V7" s="681"/>
      <c r="W7" s="681"/>
      <c r="X7" s="681"/>
      <c r="Y7" s="682"/>
      <c r="Z7" s="713">
        <v>0</v>
      </c>
      <c r="AA7" s="713"/>
      <c r="AB7" s="713"/>
      <c r="AC7" s="713"/>
      <c r="AD7" s="714">
        <v>25700</v>
      </c>
      <c r="AE7" s="714"/>
      <c r="AF7" s="714"/>
      <c r="AG7" s="714"/>
      <c r="AH7" s="714"/>
      <c r="AI7" s="714"/>
      <c r="AJ7" s="714"/>
      <c r="AK7" s="714"/>
      <c r="AL7" s="683">
        <v>0.1</v>
      </c>
      <c r="AM7" s="684"/>
      <c r="AN7" s="684"/>
      <c r="AO7" s="715"/>
      <c r="AP7" s="677" t="s">
        <v>245</v>
      </c>
      <c r="AQ7" s="678"/>
      <c r="AR7" s="678"/>
      <c r="AS7" s="678"/>
      <c r="AT7" s="678"/>
      <c r="AU7" s="678"/>
      <c r="AV7" s="678"/>
      <c r="AW7" s="678"/>
      <c r="AX7" s="678"/>
      <c r="AY7" s="678"/>
      <c r="AZ7" s="678"/>
      <c r="BA7" s="678"/>
      <c r="BB7" s="678"/>
      <c r="BC7" s="678"/>
      <c r="BD7" s="678"/>
      <c r="BE7" s="678"/>
      <c r="BF7" s="679"/>
      <c r="BG7" s="680">
        <v>10365727</v>
      </c>
      <c r="BH7" s="681"/>
      <c r="BI7" s="681"/>
      <c r="BJ7" s="681"/>
      <c r="BK7" s="681"/>
      <c r="BL7" s="681"/>
      <c r="BM7" s="681"/>
      <c r="BN7" s="682"/>
      <c r="BO7" s="713">
        <v>46.2</v>
      </c>
      <c r="BP7" s="713"/>
      <c r="BQ7" s="713"/>
      <c r="BR7" s="713"/>
      <c r="BS7" s="714" t="s">
        <v>237</v>
      </c>
      <c r="BT7" s="714"/>
      <c r="BU7" s="714"/>
      <c r="BV7" s="714"/>
      <c r="BW7" s="714"/>
      <c r="BX7" s="714"/>
      <c r="BY7" s="714"/>
      <c r="BZ7" s="714"/>
      <c r="CA7" s="714"/>
      <c r="CB7" s="777"/>
      <c r="CD7" s="719" t="s">
        <v>246</v>
      </c>
      <c r="CE7" s="720"/>
      <c r="CF7" s="720"/>
      <c r="CG7" s="720"/>
      <c r="CH7" s="720"/>
      <c r="CI7" s="720"/>
      <c r="CJ7" s="720"/>
      <c r="CK7" s="720"/>
      <c r="CL7" s="720"/>
      <c r="CM7" s="720"/>
      <c r="CN7" s="720"/>
      <c r="CO7" s="720"/>
      <c r="CP7" s="720"/>
      <c r="CQ7" s="721"/>
      <c r="CR7" s="680">
        <v>22229778</v>
      </c>
      <c r="CS7" s="681"/>
      <c r="CT7" s="681"/>
      <c r="CU7" s="681"/>
      <c r="CV7" s="681"/>
      <c r="CW7" s="681"/>
      <c r="CX7" s="681"/>
      <c r="CY7" s="682"/>
      <c r="CZ7" s="713">
        <v>30.9</v>
      </c>
      <c r="DA7" s="713"/>
      <c r="DB7" s="713"/>
      <c r="DC7" s="713"/>
      <c r="DD7" s="686">
        <v>205147</v>
      </c>
      <c r="DE7" s="681"/>
      <c r="DF7" s="681"/>
      <c r="DG7" s="681"/>
      <c r="DH7" s="681"/>
      <c r="DI7" s="681"/>
      <c r="DJ7" s="681"/>
      <c r="DK7" s="681"/>
      <c r="DL7" s="681"/>
      <c r="DM7" s="681"/>
      <c r="DN7" s="681"/>
      <c r="DO7" s="681"/>
      <c r="DP7" s="682"/>
      <c r="DQ7" s="686">
        <v>5851809</v>
      </c>
      <c r="DR7" s="681"/>
      <c r="DS7" s="681"/>
      <c r="DT7" s="681"/>
      <c r="DU7" s="681"/>
      <c r="DV7" s="681"/>
      <c r="DW7" s="681"/>
      <c r="DX7" s="681"/>
      <c r="DY7" s="681"/>
      <c r="DZ7" s="681"/>
      <c r="EA7" s="681"/>
      <c r="EB7" s="681"/>
      <c r="EC7" s="727"/>
    </row>
    <row r="8" spans="2:143" ht="11.25" customHeight="1" x14ac:dyDescent="0.15">
      <c r="B8" s="677" t="s">
        <v>247</v>
      </c>
      <c r="C8" s="678"/>
      <c r="D8" s="678"/>
      <c r="E8" s="678"/>
      <c r="F8" s="678"/>
      <c r="G8" s="678"/>
      <c r="H8" s="678"/>
      <c r="I8" s="678"/>
      <c r="J8" s="678"/>
      <c r="K8" s="678"/>
      <c r="L8" s="678"/>
      <c r="M8" s="678"/>
      <c r="N8" s="678"/>
      <c r="O8" s="678"/>
      <c r="P8" s="678"/>
      <c r="Q8" s="679"/>
      <c r="R8" s="680">
        <v>119490</v>
      </c>
      <c r="S8" s="681"/>
      <c r="T8" s="681"/>
      <c r="U8" s="681"/>
      <c r="V8" s="681"/>
      <c r="W8" s="681"/>
      <c r="X8" s="681"/>
      <c r="Y8" s="682"/>
      <c r="Z8" s="713">
        <v>0.2</v>
      </c>
      <c r="AA8" s="713"/>
      <c r="AB8" s="713"/>
      <c r="AC8" s="713"/>
      <c r="AD8" s="714">
        <v>119490</v>
      </c>
      <c r="AE8" s="714"/>
      <c r="AF8" s="714"/>
      <c r="AG8" s="714"/>
      <c r="AH8" s="714"/>
      <c r="AI8" s="714"/>
      <c r="AJ8" s="714"/>
      <c r="AK8" s="714"/>
      <c r="AL8" s="683">
        <v>0.4</v>
      </c>
      <c r="AM8" s="684"/>
      <c r="AN8" s="684"/>
      <c r="AO8" s="715"/>
      <c r="AP8" s="677" t="s">
        <v>248</v>
      </c>
      <c r="AQ8" s="678"/>
      <c r="AR8" s="678"/>
      <c r="AS8" s="678"/>
      <c r="AT8" s="678"/>
      <c r="AU8" s="678"/>
      <c r="AV8" s="678"/>
      <c r="AW8" s="678"/>
      <c r="AX8" s="678"/>
      <c r="AY8" s="678"/>
      <c r="AZ8" s="678"/>
      <c r="BA8" s="678"/>
      <c r="BB8" s="678"/>
      <c r="BC8" s="678"/>
      <c r="BD8" s="678"/>
      <c r="BE8" s="678"/>
      <c r="BF8" s="679"/>
      <c r="BG8" s="680">
        <v>258231</v>
      </c>
      <c r="BH8" s="681"/>
      <c r="BI8" s="681"/>
      <c r="BJ8" s="681"/>
      <c r="BK8" s="681"/>
      <c r="BL8" s="681"/>
      <c r="BM8" s="681"/>
      <c r="BN8" s="682"/>
      <c r="BO8" s="713">
        <v>1.2</v>
      </c>
      <c r="BP8" s="713"/>
      <c r="BQ8" s="713"/>
      <c r="BR8" s="713"/>
      <c r="BS8" s="686" t="s">
        <v>191</v>
      </c>
      <c r="BT8" s="681"/>
      <c r="BU8" s="681"/>
      <c r="BV8" s="681"/>
      <c r="BW8" s="681"/>
      <c r="BX8" s="681"/>
      <c r="BY8" s="681"/>
      <c r="BZ8" s="681"/>
      <c r="CA8" s="681"/>
      <c r="CB8" s="727"/>
      <c r="CD8" s="719" t="s">
        <v>249</v>
      </c>
      <c r="CE8" s="720"/>
      <c r="CF8" s="720"/>
      <c r="CG8" s="720"/>
      <c r="CH8" s="720"/>
      <c r="CI8" s="720"/>
      <c r="CJ8" s="720"/>
      <c r="CK8" s="720"/>
      <c r="CL8" s="720"/>
      <c r="CM8" s="720"/>
      <c r="CN8" s="720"/>
      <c r="CO8" s="720"/>
      <c r="CP8" s="720"/>
      <c r="CQ8" s="721"/>
      <c r="CR8" s="680">
        <v>18561410</v>
      </c>
      <c r="CS8" s="681"/>
      <c r="CT8" s="681"/>
      <c r="CU8" s="681"/>
      <c r="CV8" s="681"/>
      <c r="CW8" s="681"/>
      <c r="CX8" s="681"/>
      <c r="CY8" s="682"/>
      <c r="CZ8" s="713">
        <v>25.8</v>
      </c>
      <c r="DA8" s="713"/>
      <c r="DB8" s="713"/>
      <c r="DC8" s="713"/>
      <c r="DD8" s="686">
        <v>469514</v>
      </c>
      <c r="DE8" s="681"/>
      <c r="DF8" s="681"/>
      <c r="DG8" s="681"/>
      <c r="DH8" s="681"/>
      <c r="DI8" s="681"/>
      <c r="DJ8" s="681"/>
      <c r="DK8" s="681"/>
      <c r="DL8" s="681"/>
      <c r="DM8" s="681"/>
      <c r="DN8" s="681"/>
      <c r="DO8" s="681"/>
      <c r="DP8" s="682"/>
      <c r="DQ8" s="686">
        <v>8722508</v>
      </c>
      <c r="DR8" s="681"/>
      <c r="DS8" s="681"/>
      <c r="DT8" s="681"/>
      <c r="DU8" s="681"/>
      <c r="DV8" s="681"/>
      <c r="DW8" s="681"/>
      <c r="DX8" s="681"/>
      <c r="DY8" s="681"/>
      <c r="DZ8" s="681"/>
      <c r="EA8" s="681"/>
      <c r="EB8" s="681"/>
      <c r="EC8" s="727"/>
    </row>
    <row r="9" spans="2:143" ht="11.25" customHeight="1" x14ac:dyDescent="0.15">
      <c r="B9" s="677" t="s">
        <v>250</v>
      </c>
      <c r="C9" s="678"/>
      <c r="D9" s="678"/>
      <c r="E9" s="678"/>
      <c r="F9" s="678"/>
      <c r="G9" s="678"/>
      <c r="H9" s="678"/>
      <c r="I9" s="678"/>
      <c r="J9" s="678"/>
      <c r="K9" s="678"/>
      <c r="L9" s="678"/>
      <c r="M9" s="678"/>
      <c r="N9" s="678"/>
      <c r="O9" s="678"/>
      <c r="P9" s="678"/>
      <c r="Q9" s="679"/>
      <c r="R9" s="680">
        <v>130030</v>
      </c>
      <c r="S9" s="681"/>
      <c r="T9" s="681"/>
      <c r="U9" s="681"/>
      <c r="V9" s="681"/>
      <c r="W9" s="681"/>
      <c r="X9" s="681"/>
      <c r="Y9" s="682"/>
      <c r="Z9" s="713">
        <v>0.2</v>
      </c>
      <c r="AA9" s="713"/>
      <c r="AB9" s="713"/>
      <c r="AC9" s="713"/>
      <c r="AD9" s="714">
        <v>130030</v>
      </c>
      <c r="AE9" s="714"/>
      <c r="AF9" s="714"/>
      <c r="AG9" s="714"/>
      <c r="AH9" s="714"/>
      <c r="AI9" s="714"/>
      <c r="AJ9" s="714"/>
      <c r="AK9" s="714"/>
      <c r="AL9" s="683">
        <v>0.4</v>
      </c>
      <c r="AM9" s="684"/>
      <c r="AN9" s="684"/>
      <c r="AO9" s="715"/>
      <c r="AP9" s="677" t="s">
        <v>251</v>
      </c>
      <c r="AQ9" s="678"/>
      <c r="AR9" s="678"/>
      <c r="AS9" s="678"/>
      <c r="AT9" s="678"/>
      <c r="AU9" s="678"/>
      <c r="AV9" s="678"/>
      <c r="AW9" s="678"/>
      <c r="AX9" s="678"/>
      <c r="AY9" s="678"/>
      <c r="AZ9" s="678"/>
      <c r="BA9" s="678"/>
      <c r="BB9" s="678"/>
      <c r="BC9" s="678"/>
      <c r="BD9" s="678"/>
      <c r="BE9" s="678"/>
      <c r="BF9" s="679"/>
      <c r="BG9" s="680">
        <v>9202873</v>
      </c>
      <c r="BH9" s="681"/>
      <c r="BI9" s="681"/>
      <c r="BJ9" s="681"/>
      <c r="BK9" s="681"/>
      <c r="BL9" s="681"/>
      <c r="BM9" s="681"/>
      <c r="BN9" s="682"/>
      <c r="BO9" s="713">
        <v>41</v>
      </c>
      <c r="BP9" s="713"/>
      <c r="BQ9" s="713"/>
      <c r="BR9" s="713"/>
      <c r="BS9" s="686" t="s">
        <v>237</v>
      </c>
      <c r="BT9" s="681"/>
      <c r="BU9" s="681"/>
      <c r="BV9" s="681"/>
      <c r="BW9" s="681"/>
      <c r="BX9" s="681"/>
      <c r="BY9" s="681"/>
      <c r="BZ9" s="681"/>
      <c r="CA9" s="681"/>
      <c r="CB9" s="727"/>
      <c r="CD9" s="719" t="s">
        <v>252</v>
      </c>
      <c r="CE9" s="720"/>
      <c r="CF9" s="720"/>
      <c r="CG9" s="720"/>
      <c r="CH9" s="720"/>
      <c r="CI9" s="720"/>
      <c r="CJ9" s="720"/>
      <c r="CK9" s="720"/>
      <c r="CL9" s="720"/>
      <c r="CM9" s="720"/>
      <c r="CN9" s="720"/>
      <c r="CO9" s="720"/>
      <c r="CP9" s="720"/>
      <c r="CQ9" s="721"/>
      <c r="CR9" s="680">
        <v>5435817</v>
      </c>
      <c r="CS9" s="681"/>
      <c r="CT9" s="681"/>
      <c r="CU9" s="681"/>
      <c r="CV9" s="681"/>
      <c r="CW9" s="681"/>
      <c r="CX9" s="681"/>
      <c r="CY9" s="682"/>
      <c r="CZ9" s="713">
        <v>7.6</v>
      </c>
      <c r="DA9" s="713"/>
      <c r="DB9" s="713"/>
      <c r="DC9" s="713"/>
      <c r="DD9" s="686">
        <v>12620</v>
      </c>
      <c r="DE9" s="681"/>
      <c r="DF9" s="681"/>
      <c r="DG9" s="681"/>
      <c r="DH9" s="681"/>
      <c r="DI9" s="681"/>
      <c r="DJ9" s="681"/>
      <c r="DK9" s="681"/>
      <c r="DL9" s="681"/>
      <c r="DM9" s="681"/>
      <c r="DN9" s="681"/>
      <c r="DO9" s="681"/>
      <c r="DP9" s="682"/>
      <c r="DQ9" s="686">
        <v>3856461</v>
      </c>
      <c r="DR9" s="681"/>
      <c r="DS9" s="681"/>
      <c r="DT9" s="681"/>
      <c r="DU9" s="681"/>
      <c r="DV9" s="681"/>
      <c r="DW9" s="681"/>
      <c r="DX9" s="681"/>
      <c r="DY9" s="681"/>
      <c r="DZ9" s="681"/>
      <c r="EA9" s="681"/>
      <c r="EB9" s="681"/>
      <c r="EC9" s="727"/>
    </row>
    <row r="10" spans="2:143" ht="11.25" customHeight="1" x14ac:dyDescent="0.15">
      <c r="B10" s="677" t="s">
        <v>253</v>
      </c>
      <c r="C10" s="678"/>
      <c r="D10" s="678"/>
      <c r="E10" s="678"/>
      <c r="F10" s="678"/>
      <c r="G10" s="678"/>
      <c r="H10" s="678"/>
      <c r="I10" s="678"/>
      <c r="J10" s="678"/>
      <c r="K10" s="678"/>
      <c r="L10" s="678"/>
      <c r="M10" s="678"/>
      <c r="N10" s="678"/>
      <c r="O10" s="678"/>
      <c r="P10" s="678"/>
      <c r="Q10" s="679"/>
      <c r="R10" s="680" t="s">
        <v>237</v>
      </c>
      <c r="S10" s="681"/>
      <c r="T10" s="681"/>
      <c r="U10" s="681"/>
      <c r="V10" s="681"/>
      <c r="W10" s="681"/>
      <c r="X10" s="681"/>
      <c r="Y10" s="682"/>
      <c r="Z10" s="713" t="s">
        <v>237</v>
      </c>
      <c r="AA10" s="713"/>
      <c r="AB10" s="713"/>
      <c r="AC10" s="713"/>
      <c r="AD10" s="714" t="s">
        <v>191</v>
      </c>
      <c r="AE10" s="714"/>
      <c r="AF10" s="714"/>
      <c r="AG10" s="714"/>
      <c r="AH10" s="714"/>
      <c r="AI10" s="714"/>
      <c r="AJ10" s="714"/>
      <c r="AK10" s="714"/>
      <c r="AL10" s="683" t="s">
        <v>191</v>
      </c>
      <c r="AM10" s="684"/>
      <c r="AN10" s="684"/>
      <c r="AO10" s="715"/>
      <c r="AP10" s="677" t="s">
        <v>254</v>
      </c>
      <c r="AQ10" s="678"/>
      <c r="AR10" s="678"/>
      <c r="AS10" s="678"/>
      <c r="AT10" s="678"/>
      <c r="AU10" s="678"/>
      <c r="AV10" s="678"/>
      <c r="AW10" s="678"/>
      <c r="AX10" s="678"/>
      <c r="AY10" s="678"/>
      <c r="AZ10" s="678"/>
      <c r="BA10" s="678"/>
      <c r="BB10" s="678"/>
      <c r="BC10" s="678"/>
      <c r="BD10" s="678"/>
      <c r="BE10" s="678"/>
      <c r="BF10" s="679"/>
      <c r="BG10" s="680">
        <v>386681</v>
      </c>
      <c r="BH10" s="681"/>
      <c r="BI10" s="681"/>
      <c r="BJ10" s="681"/>
      <c r="BK10" s="681"/>
      <c r="BL10" s="681"/>
      <c r="BM10" s="681"/>
      <c r="BN10" s="682"/>
      <c r="BO10" s="713">
        <v>1.7</v>
      </c>
      <c r="BP10" s="713"/>
      <c r="BQ10" s="713"/>
      <c r="BR10" s="713"/>
      <c r="BS10" s="686" t="s">
        <v>191</v>
      </c>
      <c r="BT10" s="681"/>
      <c r="BU10" s="681"/>
      <c r="BV10" s="681"/>
      <c r="BW10" s="681"/>
      <c r="BX10" s="681"/>
      <c r="BY10" s="681"/>
      <c r="BZ10" s="681"/>
      <c r="CA10" s="681"/>
      <c r="CB10" s="727"/>
      <c r="CD10" s="719" t="s">
        <v>255</v>
      </c>
      <c r="CE10" s="720"/>
      <c r="CF10" s="720"/>
      <c r="CG10" s="720"/>
      <c r="CH10" s="720"/>
      <c r="CI10" s="720"/>
      <c r="CJ10" s="720"/>
      <c r="CK10" s="720"/>
      <c r="CL10" s="720"/>
      <c r="CM10" s="720"/>
      <c r="CN10" s="720"/>
      <c r="CO10" s="720"/>
      <c r="CP10" s="720"/>
      <c r="CQ10" s="721"/>
      <c r="CR10" s="680">
        <v>65105</v>
      </c>
      <c r="CS10" s="681"/>
      <c r="CT10" s="681"/>
      <c r="CU10" s="681"/>
      <c r="CV10" s="681"/>
      <c r="CW10" s="681"/>
      <c r="CX10" s="681"/>
      <c r="CY10" s="682"/>
      <c r="CZ10" s="713">
        <v>0.1</v>
      </c>
      <c r="DA10" s="713"/>
      <c r="DB10" s="713"/>
      <c r="DC10" s="713"/>
      <c r="DD10" s="686" t="s">
        <v>191</v>
      </c>
      <c r="DE10" s="681"/>
      <c r="DF10" s="681"/>
      <c r="DG10" s="681"/>
      <c r="DH10" s="681"/>
      <c r="DI10" s="681"/>
      <c r="DJ10" s="681"/>
      <c r="DK10" s="681"/>
      <c r="DL10" s="681"/>
      <c r="DM10" s="681"/>
      <c r="DN10" s="681"/>
      <c r="DO10" s="681"/>
      <c r="DP10" s="682"/>
      <c r="DQ10" s="686">
        <v>19948</v>
      </c>
      <c r="DR10" s="681"/>
      <c r="DS10" s="681"/>
      <c r="DT10" s="681"/>
      <c r="DU10" s="681"/>
      <c r="DV10" s="681"/>
      <c r="DW10" s="681"/>
      <c r="DX10" s="681"/>
      <c r="DY10" s="681"/>
      <c r="DZ10" s="681"/>
      <c r="EA10" s="681"/>
      <c r="EB10" s="681"/>
      <c r="EC10" s="727"/>
    </row>
    <row r="11" spans="2:143" ht="11.25" customHeight="1" x14ac:dyDescent="0.15">
      <c r="B11" s="677" t="s">
        <v>256</v>
      </c>
      <c r="C11" s="678"/>
      <c r="D11" s="678"/>
      <c r="E11" s="678"/>
      <c r="F11" s="678"/>
      <c r="G11" s="678"/>
      <c r="H11" s="678"/>
      <c r="I11" s="678"/>
      <c r="J11" s="678"/>
      <c r="K11" s="678"/>
      <c r="L11" s="678"/>
      <c r="M11" s="678"/>
      <c r="N11" s="678"/>
      <c r="O11" s="678"/>
      <c r="P11" s="678"/>
      <c r="Q11" s="679"/>
      <c r="R11" s="680">
        <v>3058051</v>
      </c>
      <c r="S11" s="681"/>
      <c r="T11" s="681"/>
      <c r="U11" s="681"/>
      <c r="V11" s="681"/>
      <c r="W11" s="681"/>
      <c r="X11" s="681"/>
      <c r="Y11" s="682"/>
      <c r="Z11" s="683">
        <v>4.0999999999999996</v>
      </c>
      <c r="AA11" s="684"/>
      <c r="AB11" s="684"/>
      <c r="AC11" s="685"/>
      <c r="AD11" s="686">
        <v>3058051</v>
      </c>
      <c r="AE11" s="681"/>
      <c r="AF11" s="681"/>
      <c r="AG11" s="681"/>
      <c r="AH11" s="681"/>
      <c r="AI11" s="681"/>
      <c r="AJ11" s="681"/>
      <c r="AK11" s="682"/>
      <c r="AL11" s="683">
        <v>10.4</v>
      </c>
      <c r="AM11" s="684"/>
      <c r="AN11" s="684"/>
      <c r="AO11" s="715"/>
      <c r="AP11" s="677" t="s">
        <v>257</v>
      </c>
      <c r="AQ11" s="678"/>
      <c r="AR11" s="678"/>
      <c r="AS11" s="678"/>
      <c r="AT11" s="678"/>
      <c r="AU11" s="678"/>
      <c r="AV11" s="678"/>
      <c r="AW11" s="678"/>
      <c r="AX11" s="678"/>
      <c r="AY11" s="678"/>
      <c r="AZ11" s="678"/>
      <c r="BA11" s="678"/>
      <c r="BB11" s="678"/>
      <c r="BC11" s="678"/>
      <c r="BD11" s="678"/>
      <c r="BE11" s="678"/>
      <c r="BF11" s="679"/>
      <c r="BG11" s="680">
        <v>517942</v>
      </c>
      <c r="BH11" s="681"/>
      <c r="BI11" s="681"/>
      <c r="BJ11" s="681"/>
      <c r="BK11" s="681"/>
      <c r="BL11" s="681"/>
      <c r="BM11" s="681"/>
      <c r="BN11" s="682"/>
      <c r="BO11" s="713">
        <v>2.2999999999999998</v>
      </c>
      <c r="BP11" s="713"/>
      <c r="BQ11" s="713"/>
      <c r="BR11" s="713"/>
      <c r="BS11" s="686" t="s">
        <v>191</v>
      </c>
      <c r="BT11" s="681"/>
      <c r="BU11" s="681"/>
      <c r="BV11" s="681"/>
      <c r="BW11" s="681"/>
      <c r="BX11" s="681"/>
      <c r="BY11" s="681"/>
      <c r="BZ11" s="681"/>
      <c r="CA11" s="681"/>
      <c r="CB11" s="727"/>
      <c r="CD11" s="719" t="s">
        <v>258</v>
      </c>
      <c r="CE11" s="720"/>
      <c r="CF11" s="720"/>
      <c r="CG11" s="720"/>
      <c r="CH11" s="720"/>
      <c r="CI11" s="720"/>
      <c r="CJ11" s="720"/>
      <c r="CK11" s="720"/>
      <c r="CL11" s="720"/>
      <c r="CM11" s="720"/>
      <c r="CN11" s="720"/>
      <c r="CO11" s="720"/>
      <c r="CP11" s="720"/>
      <c r="CQ11" s="721"/>
      <c r="CR11" s="680">
        <v>818933</v>
      </c>
      <c r="CS11" s="681"/>
      <c r="CT11" s="681"/>
      <c r="CU11" s="681"/>
      <c r="CV11" s="681"/>
      <c r="CW11" s="681"/>
      <c r="CX11" s="681"/>
      <c r="CY11" s="682"/>
      <c r="CZ11" s="713">
        <v>1.1000000000000001</v>
      </c>
      <c r="DA11" s="713"/>
      <c r="DB11" s="713"/>
      <c r="DC11" s="713"/>
      <c r="DD11" s="686">
        <v>52466</v>
      </c>
      <c r="DE11" s="681"/>
      <c r="DF11" s="681"/>
      <c r="DG11" s="681"/>
      <c r="DH11" s="681"/>
      <c r="DI11" s="681"/>
      <c r="DJ11" s="681"/>
      <c r="DK11" s="681"/>
      <c r="DL11" s="681"/>
      <c r="DM11" s="681"/>
      <c r="DN11" s="681"/>
      <c r="DO11" s="681"/>
      <c r="DP11" s="682"/>
      <c r="DQ11" s="686">
        <v>540883</v>
      </c>
      <c r="DR11" s="681"/>
      <c r="DS11" s="681"/>
      <c r="DT11" s="681"/>
      <c r="DU11" s="681"/>
      <c r="DV11" s="681"/>
      <c r="DW11" s="681"/>
      <c r="DX11" s="681"/>
      <c r="DY11" s="681"/>
      <c r="DZ11" s="681"/>
      <c r="EA11" s="681"/>
      <c r="EB11" s="681"/>
      <c r="EC11" s="727"/>
    </row>
    <row r="12" spans="2:143" ht="11.25" customHeight="1" x14ac:dyDescent="0.15">
      <c r="B12" s="677" t="s">
        <v>259</v>
      </c>
      <c r="C12" s="678"/>
      <c r="D12" s="678"/>
      <c r="E12" s="678"/>
      <c r="F12" s="678"/>
      <c r="G12" s="678"/>
      <c r="H12" s="678"/>
      <c r="I12" s="678"/>
      <c r="J12" s="678"/>
      <c r="K12" s="678"/>
      <c r="L12" s="678"/>
      <c r="M12" s="678"/>
      <c r="N12" s="678"/>
      <c r="O12" s="678"/>
      <c r="P12" s="678"/>
      <c r="Q12" s="679"/>
      <c r="R12" s="680">
        <v>38671</v>
      </c>
      <c r="S12" s="681"/>
      <c r="T12" s="681"/>
      <c r="U12" s="681"/>
      <c r="V12" s="681"/>
      <c r="W12" s="681"/>
      <c r="X12" s="681"/>
      <c r="Y12" s="682"/>
      <c r="Z12" s="713">
        <v>0.1</v>
      </c>
      <c r="AA12" s="713"/>
      <c r="AB12" s="713"/>
      <c r="AC12" s="713"/>
      <c r="AD12" s="714">
        <v>38671</v>
      </c>
      <c r="AE12" s="714"/>
      <c r="AF12" s="714"/>
      <c r="AG12" s="714"/>
      <c r="AH12" s="714"/>
      <c r="AI12" s="714"/>
      <c r="AJ12" s="714"/>
      <c r="AK12" s="714"/>
      <c r="AL12" s="683">
        <v>0.1</v>
      </c>
      <c r="AM12" s="684"/>
      <c r="AN12" s="684"/>
      <c r="AO12" s="715"/>
      <c r="AP12" s="677" t="s">
        <v>260</v>
      </c>
      <c r="AQ12" s="678"/>
      <c r="AR12" s="678"/>
      <c r="AS12" s="678"/>
      <c r="AT12" s="678"/>
      <c r="AU12" s="678"/>
      <c r="AV12" s="678"/>
      <c r="AW12" s="678"/>
      <c r="AX12" s="678"/>
      <c r="AY12" s="678"/>
      <c r="AZ12" s="678"/>
      <c r="BA12" s="678"/>
      <c r="BB12" s="678"/>
      <c r="BC12" s="678"/>
      <c r="BD12" s="678"/>
      <c r="BE12" s="678"/>
      <c r="BF12" s="679"/>
      <c r="BG12" s="680">
        <v>9818946</v>
      </c>
      <c r="BH12" s="681"/>
      <c r="BI12" s="681"/>
      <c r="BJ12" s="681"/>
      <c r="BK12" s="681"/>
      <c r="BL12" s="681"/>
      <c r="BM12" s="681"/>
      <c r="BN12" s="682"/>
      <c r="BO12" s="713">
        <v>43.8</v>
      </c>
      <c r="BP12" s="713"/>
      <c r="BQ12" s="713"/>
      <c r="BR12" s="713"/>
      <c r="BS12" s="686" t="s">
        <v>191</v>
      </c>
      <c r="BT12" s="681"/>
      <c r="BU12" s="681"/>
      <c r="BV12" s="681"/>
      <c r="BW12" s="681"/>
      <c r="BX12" s="681"/>
      <c r="BY12" s="681"/>
      <c r="BZ12" s="681"/>
      <c r="CA12" s="681"/>
      <c r="CB12" s="727"/>
      <c r="CD12" s="719" t="s">
        <v>261</v>
      </c>
      <c r="CE12" s="720"/>
      <c r="CF12" s="720"/>
      <c r="CG12" s="720"/>
      <c r="CH12" s="720"/>
      <c r="CI12" s="720"/>
      <c r="CJ12" s="720"/>
      <c r="CK12" s="720"/>
      <c r="CL12" s="720"/>
      <c r="CM12" s="720"/>
      <c r="CN12" s="720"/>
      <c r="CO12" s="720"/>
      <c r="CP12" s="720"/>
      <c r="CQ12" s="721"/>
      <c r="CR12" s="680">
        <v>749332</v>
      </c>
      <c r="CS12" s="681"/>
      <c r="CT12" s="681"/>
      <c r="CU12" s="681"/>
      <c r="CV12" s="681"/>
      <c r="CW12" s="681"/>
      <c r="CX12" s="681"/>
      <c r="CY12" s="682"/>
      <c r="CZ12" s="713">
        <v>1</v>
      </c>
      <c r="DA12" s="713"/>
      <c r="DB12" s="713"/>
      <c r="DC12" s="713"/>
      <c r="DD12" s="686" t="s">
        <v>191</v>
      </c>
      <c r="DE12" s="681"/>
      <c r="DF12" s="681"/>
      <c r="DG12" s="681"/>
      <c r="DH12" s="681"/>
      <c r="DI12" s="681"/>
      <c r="DJ12" s="681"/>
      <c r="DK12" s="681"/>
      <c r="DL12" s="681"/>
      <c r="DM12" s="681"/>
      <c r="DN12" s="681"/>
      <c r="DO12" s="681"/>
      <c r="DP12" s="682"/>
      <c r="DQ12" s="686">
        <v>669702</v>
      </c>
      <c r="DR12" s="681"/>
      <c r="DS12" s="681"/>
      <c r="DT12" s="681"/>
      <c r="DU12" s="681"/>
      <c r="DV12" s="681"/>
      <c r="DW12" s="681"/>
      <c r="DX12" s="681"/>
      <c r="DY12" s="681"/>
      <c r="DZ12" s="681"/>
      <c r="EA12" s="681"/>
      <c r="EB12" s="681"/>
      <c r="EC12" s="727"/>
    </row>
    <row r="13" spans="2:143" ht="11.25" customHeight="1" x14ac:dyDescent="0.15">
      <c r="B13" s="677" t="s">
        <v>262</v>
      </c>
      <c r="C13" s="678"/>
      <c r="D13" s="678"/>
      <c r="E13" s="678"/>
      <c r="F13" s="678"/>
      <c r="G13" s="678"/>
      <c r="H13" s="678"/>
      <c r="I13" s="678"/>
      <c r="J13" s="678"/>
      <c r="K13" s="678"/>
      <c r="L13" s="678"/>
      <c r="M13" s="678"/>
      <c r="N13" s="678"/>
      <c r="O13" s="678"/>
      <c r="P13" s="678"/>
      <c r="Q13" s="679"/>
      <c r="R13" s="680" t="s">
        <v>191</v>
      </c>
      <c r="S13" s="681"/>
      <c r="T13" s="681"/>
      <c r="U13" s="681"/>
      <c r="V13" s="681"/>
      <c r="W13" s="681"/>
      <c r="X13" s="681"/>
      <c r="Y13" s="682"/>
      <c r="Z13" s="713" t="s">
        <v>191</v>
      </c>
      <c r="AA13" s="713"/>
      <c r="AB13" s="713"/>
      <c r="AC13" s="713"/>
      <c r="AD13" s="714" t="s">
        <v>191</v>
      </c>
      <c r="AE13" s="714"/>
      <c r="AF13" s="714"/>
      <c r="AG13" s="714"/>
      <c r="AH13" s="714"/>
      <c r="AI13" s="714"/>
      <c r="AJ13" s="714"/>
      <c r="AK13" s="714"/>
      <c r="AL13" s="683" t="s">
        <v>191</v>
      </c>
      <c r="AM13" s="684"/>
      <c r="AN13" s="684"/>
      <c r="AO13" s="715"/>
      <c r="AP13" s="677" t="s">
        <v>263</v>
      </c>
      <c r="AQ13" s="678"/>
      <c r="AR13" s="678"/>
      <c r="AS13" s="678"/>
      <c r="AT13" s="678"/>
      <c r="AU13" s="678"/>
      <c r="AV13" s="678"/>
      <c r="AW13" s="678"/>
      <c r="AX13" s="678"/>
      <c r="AY13" s="678"/>
      <c r="AZ13" s="678"/>
      <c r="BA13" s="678"/>
      <c r="BB13" s="678"/>
      <c r="BC13" s="678"/>
      <c r="BD13" s="678"/>
      <c r="BE13" s="678"/>
      <c r="BF13" s="679"/>
      <c r="BG13" s="680">
        <v>9794540</v>
      </c>
      <c r="BH13" s="681"/>
      <c r="BI13" s="681"/>
      <c r="BJ13" s="681"/>
      <c r="BK13" s="681"/>
      <c r="BL13" s="681"/>
      <c r="BM13" s="681"/>
      <c r="BN13" s="682"/>
      <c r="BO13" s="713">
        <v>43.6</v>
      </c>
      <c r="BP13" s="713"/>
      <c r="BQ13" s="713"/>
      <c r="BR13" s="713"/>
      <c r="BS13" s="686" t="s">
        <v>191</v>
      </c>
      <c r="BT13" s="681"/>
      <c r="BU13" s="681"/>
      <c r="BV13" s="681"/>
      <c r="BW13" s="681"/>
      <c r="BX13" s="681"/>
      <c r="BY13" s="681"/>
      <c r="BZ13" s="681"/>
      <c r="CA13" s="681"/>
      <c r="CB13" s="727"/>
      <c r="CD13" s="719" t="s">
        <v>264</v>
      </c>
      <c r="CE13" s="720"/>
      <c r="CF13" s="720"/>
      <c r="CG13" s="720"/>
      <c r="CH13" s="720"/>
      <c r="CI13" s="720"/>
      <c r="CJ13" s="720"/>
      <c r="CK13" s="720"/>
      <c r="CL13" s="720"/>
      <c r="CM13" s="720"/>
      <c r="CN13" s="720"/>
      <c r="CO13" s="720"/>
      <c r="CP13" s="720"/>
      <c r="CQ13" s="721"/>
      <c r="CR13" s="680">
        <v>9009603</v>
      </c>
      <c r="CS13" s="681"/>
      <c r="CT13" s="681"/>
      <c r="CU13" s="681"/>
      <c r="CV13" s="681"/>
      <c r="CW13" s="681"/>
      <c r="CX13" s="681"/>
      <c r="CY13" s="682"/>
      <c r="CZ13" s="713">
        <v>12.5</v>
      </c>
      <c r="DA13" s="713"/>
      <c r="DB13" s="713"/>
      <c r="DC13" s="713"/>
      <c r="DD13" s="686">
        <v>5926336</v>
      </c>
      <c r="DE13" s="681"/>
      <c r="DF13" s="681"/>
      <c r="DG13" s="681"/>
      <c r="DH13" s="681"/>
      <c r="DI13" s="681"/>
      <c r="DJ13" s="681"/>
      <c r="DK13" s="681"/>
      <c r="DL13" s="681"/>
      <c r="DM13" s="681"/>
      <c r="DN13" s="681"/>
      <c r="DO13" s="681"/>
      <c r="DP13" s="682"/>
      <c r="DQ13" s="686">
        <v>3679724</v>
      </c>
      <c r="DR13" s="681"/>
      <c r="DS13" s="681"/>
      <c r="DT13" s="681"/>
      <c r="DU13" s="681"/>
      <c r="DV13" s="681"/>
      <c r="DW13" s="681"/>
      <c r="DX13" s="681"/>
      <c r="DY13" s="681"/>
      <c r="DZ13" s="681"/>
      <c r="EA13" s="681"/>
      <c r="EB13" s="681"/>
      <c r="EC13" s="727"/>
    </row>
    <row r="14" spans="2:143" ht="11.25" customHeight="1" x14ac:dyDescent="0.15">
      <c r="B14" s="677" t="s">
        <v>265</v>
      </c>
      <c r="C14" s="678"/>
      <c r="D14" s="678"/>
      <c r="E14" s="678"/>
      <c r="F14" s="678"/>
      <c r="G14" s="678"/>
      <c r="H14" s="678"/>
      <c r="I14" s="678"/>
      <c r="J14" s="678"/>
      <c r="K14" s="678"/>
      <c r="L14" s="678"/>
      <c r="M14" s="678"/>
      <c r="N14" s="678"/>
      <c r="O14" s="678"/>
      <c r="P14" s="678"/>
      <c r="Q14" s="679"/>
      <c r="R14" s="680">
        <v>27</v>
      </c>
      <c r="S14" s="681"/>
      <c r="T14" s="681"/>
      <c r="U14" s="681"/>
      <c r="V14" s="681"/>
      <c r="W14" s="681"/>
      <c r="X14" s="681"/>
      <c r="Y14" s="682"/>
      <c r="Z14" s="713">
        <v>0</v>
      </c>
      <c r="AA14" s="713"/>
      <c r="AB14" s="713"/>
      <c r="AC14" s="713"/>
      <c r="AD14" s="714">
        <v>27</v>
      </c>
      <c r="AE14" s="714"/>
      <c r="AF14" s="714"/>
      <c r="AG14" s="714"/>
      <c r="AH14" s="714"/>
      <c r="AI14" s="714"/>
      <c r="AJ14" s="714"/>
      <c r="AK14" s="714"/>
      <c r="AL14" s="683">
        <v>0</v>
      </c>
      <c r="AM14" s="684"/>
      <c r="AN14" s="684"/>
      <c r="AO14" s="715"/>
      <c r="AP14" s="677" t="s">
        <v>266</v>
      </c>
      <c r="AQ14" s="678"/>
      <c r="AR14" s="678"/>
      <c r="AS14" s="678"/>
      <c r="AT14" s="678"/>
      <c r="AU14" s="678"/>
      <c r="AV14" s="678"/>
      <c r="AW14" s="678"/>
      <c r="AX14" s="678"/>
      <c r="AY14" s="678"/>
      <c r="AZ14" s="678"/>
      <c r="BA14" s="678"/>
      <c r="BB14" s="678"/>
      <c r="BC14" s="678"/>
      <c r="BD14" s="678"/>
      <c r="BE14" s="678"/>
      <c r="BF14" s="679"/>
      <c r="BG14" s="680">
        <v>337686</v>
      </c>
      <c r="BH14" s="681"/>
      <c r="BI14" s="681"/>
      <c r="BJ14" s="681"/>
      <c r="BK14" s="681"/>
      <c r="BL14" s="681"/>
      <c r="BM14" s="681"/>
      <c r="BN14" s="682"/>
      <c r="BO14" s="713">
        <v>1.5</v>
      </c>
      <c r="BP14" s="713"/>
      <c r="BQ14" s="713"/>
      <c r="BR14" s="713"/>
      <c r="BS14" s="686" t="s">
        <v>191</v>
      </c>
      <c r="BT14" s="681"/>
      <c r="BU14" s="681"/>
      <c r="BV14" s="681"/>
      <c r="BW14" s="681"/>
      <c r="BX14" s="681"/>
      <c r="BY14" s="681"/>
      <c r="BZ14" s="681"/>
      <c r="CA14" s="681"/>
      <c r="CB14" s="727"/>
      <c r="CD14" s="719" t="s">
        <v>267</v>
      </c>
      <c r="CE14" s="720"/>
      <c r="CF14" s="720"/>
      <c r="CG14" s="720"/>
      <c r="CH14" s="720"/>
      <c r="CI14" s="720"/>
      <c r="CJ14" s="720"/>
      <c r="CK14" s="720"/>
      <c r="CL14" s="720"/>
      <c r="CM14" s="720"/>
      <c r="CN14" s="720"/>
      <c r="CO14" s="720"/>
      <c r="CP14" s="720"/>
      <c r="CQ14" s="721"/>
      <c r="CR14" s="680">
        <v>3042941</v>
      </c>
      <c r="CS14" s="681"/>
      <c r="CT14" s="681"/>
      <c r="CU14" s="681"/>
      <c r="CV14" s="681"/>
      <c r="CW14" s="681"/>
      <c r="CX14" s="681"/>
      <c r="CY14" s="682"/>
      <c r="CZ14" s="713">
        <v>4.2</v>
      </c>
      <c r="DA14" s="713"/>
      <c r="DB14" s="713"/>
      <c r="DC14" s="713"/>
      <c r="DD14" s="686">
        <v>578650</v>
      </c>
      <c r="DE14" s="681"/>
      <c r="DF14" s="681"/>
      <c r="DG14" s="681"/>
      <c r="DH14" s="681"/>
      <c r="DI14" s="681"/>
      <c r="DJ14" s="681"/>
      <c r="DK14" s="681"/>
      <c r="DL14" s="681"/>
      <c r="DM14" s="681"/>
      <c r="DN14" s="681"/>
      <c r="DO14" s="681"/>
      <c r="DP14" s="682"/>
      <c r="DQ14" s="686">
        <v>1503685</v>
      </c>
      <c r="DR14" s="681"/>
      <c r="DS14" s="681"/>
      <c r="DT14" s="681"/>
      <c r="DU14" s="681"/>
      <c r="DV14" s="681"/>
      <c r="DW14" s="681"/>
      <c r="DX14" s="681"/>
      <c r="DY14" s="681"/>
      <c r="DZ14" s="681"/>
      <c r="EA14" s="681"/>
      <c r="EB14" s="681"/>
      <c r="EC14" s="727"/>
    </row>
    <row r="15" spans="2:143" ht="11.25" customHeight="1" x14ac:dyDescent="0.15">
      <c r="B15" s="677" t="s">
        <v>268</v>
      </c>
      <c r="C15" s="678"/>
      <c r="D15" s="678"/>
      <c r="E15" s="678"/>
      <c r="F15" s="678"/>
      <c r="G15" s="678"/>
      <c r="H15" s="678"/>
      <c r="I15" s="678"/>
      <c r="J15" s="678"/>
      <c r="K15" s="678"/>
      <c r="L15" s="678"/>
      <c r="M15" s="678"/>
      <c r="N15" s="678"/>
      <c r="O15" s="678"/>
      <c r="P15" s="678"/>
      <c r="Q15" s="679"/>
      <c r="R15" s="680" t="s">
        <v>191</v>
      </c>
      <c r="S15" s="681"/>
      <c r="T15" s="681"/>
      <c r="U15" s="681"/>
      <c r="V15" s="681"/>
      <c r="W15" s="681"/>
      <c r="X15" s="681"/>
      <c r="Y15" s="682"/>
      <c r="Z15" s="713" t="s">
        <v>237</v>
      </c>
      <c r="AA15" s="713"/>
      <c r="AB15" s="713"/>
      <c r="AC15" s="713"/>
      <c r="AD15" s="714" t="s">
        <v>191</v>
      </c>
      <c r="AE15" s="714"/>
      <c r="AF15" s="714"/>
      <c r="AG15" s="714"/>
      <c r="AH15" s="714"/>
      <c r="AI15" s="714"/>
      <c r="AJ15" s="714"/>
      <c r="AK15" s="714"/>
      <c r="AL15" s="683" t="s">
        <v>191</v>
      </c>
      <c r="AM15" s="684"/>
      <c r="AN15" s="684"/>
      <c r="AO15" s="715"/>
      <c r="AP15" s="677" t="s">
        <v>269</v>
      </c>
      <c r="AQ15" s="678"/>
      <c r="AR15" s="678"/>
      <c r="AS15" s="678"/>
      <c r="AT15" s="678"/>
      <c r="AU15" s="678"/>
      <c r="AV15" s="678"/>
      <c r="AW15" s="678"/>
      <c r="AX15" s="678"/>
      <c r="AY15" s="678"/>
      <c r="AZ15" s="678"/>
      <c r="BA15" s="678"/>
      <c r="BB15" s="678"/>
      <c r="BC15" s="678"/>
      <c r="BD15" s="678"/>
      <c r="BE15" s="678"/>
      <c r="BF15" s="679"/>
      <c r="BG15" s="680">
        <v>817269</v>
      </c>
      <c r="BH15" s="681"/>
      <c r="BI15" s="681"/>
      <c r="BJ15" s="681"/>
      <c r="BK15" s="681"/>
      <c r="BL15" s="681"/>
      <c r="BM15" s="681"/>
      <c r="BN15" s="682"/>
      <c r="BO15" s="713">
        <v>3.6</v>
      </c>
      <c r="BP15" s="713"/>
      <c r="BQ15" s="713"/>
      <c r="BR15" s="713"/>
      <c r="BS15" s="686" t="s">
        <v>191</v>
      </c>
      <c r="BT15" s="681"/>
      <c r="BU15" s="681"/>
      <c r="BV15" s="681"/>
      <c r="BW15" s="681"/>
      <c r="BX15" s="681"/>
      <c r="BY15" s="681"/>
      <c r="BZ15" s="681"/>
      <c r="CA15" s="681"/>
      <c r="CB15" s="727"/>
      <c r="CD15" s="719" t="s">
        <v>270</v>
      </c>
      <c r="CE15" s="720"/>
      <c r="CF15" s="720"/>
      <c r="CG15" s="720"/>
      <c r="CH15" s="720"/>
      <c r="CI15" s="720"/>
      <c r="CJ15" s="720"/>
      <c r="CK15" s="720"/>
      <c r="CL15" s="720"/>
      <c r="CM15" s="720"/>
      <c r="CN15" s="720"/>
      <c r="CO15" s="720"/>
      <c r="CP15" s="720"/>
      <c r="CQ15" s="721"/>
      <c r="CR15" s="680">
        <v>5018864</v>
      </c>
      <c r="CS15" s="681"/>
      <c r="CT15" s="681"/>
      <c r="CU15" s="681"/>
      <c r="CV15" s="681"/>
      <c r="CW15" s="681"/>
      <c r="CX15" s="681"/>
      <c r="CY15" s="682"/>
      <c r="CZ15" s="713">
        <v>7</v>
      </c>
      <c r="DA15" s="713"/>
      <c r="DB15" s="713"/>
      <c r="DC15" s="713"/>
      <c r="DD15" s="686">
        <v>121836</v>
      </c>
      <c r="DE15" s="681"/>
      <c r="DF15" s="681"/>
      <c r="DG15" s="681"/>
      <c r="DH15" s="681"/>
      <c r="DI15" s="681"/>
      <c r="DJ15" s="681"/>
      <c r="DK15" s="681"/>
      <c r="DL15" s="681"/>
      <c r="DM15" s="681"/>
      <c r="DN15" s="681"/>
      <c r="DO15" s="681"/>
      <c r="DP15" s="682"/>
      <c r="DQ15" s="686">
        <v>4039886</v>
      </c>
      <c r="DR15" s="681"/>
      <c r="DS15" s="681"/>
      <c r="DT15" s="681"/>
      <c r="DU15" s="681"/>
      <c r="DV15" s="681"/>
      <c r="DW15" s="681"/>
      <c r="DX15" s="681"/>
      <c r="DY15" s="681"/>
      <c r="DZ15" s="681"/>
      <c r="EA15" s="681"/>
      <c r="EB15" s="681"/>
      <c r="EC15" s="727"/>
    </row>
    <row r="16" spans="2:143" ht="11.25" customHeight="1" x14ac:dyDescent="0.15">
      <c r="B16" s="677" t="s">
        <v>271</v>
      </c>
      <c r="C16" s="678"/>
      <c r="D16" s="678"/>
      <c r="E16" s="678"/>
      <c r="F16" s="678"/>
      <c r="G16" s="678"/>
      <c r="H16" s="678"/>
      <c r="I16" s="678"/>
      <c r="J16" s="678"/>
      <c r="K16" s="678"/>
      <c r="L16" s="678"/>
      <c r="M16" s="678"/>
      <c r="N16" s="678"/>
      <c r="O16" s="678"/>
      <c r="P16" s="678"/>
      <c r="Q16" s="679"/>
      <c r="R16" s="680">
        <v>47607</v>
      </c>
      <c r="S16" s="681"/>
      <c r="T16" s="681"/>
      <c r="U16" s="681"/>
      <c r="V16" s="681"/>
      <c r="W16" s="681"/>
      <c r="X16" s="681"/>
      <c r="Y16" s="682"/>
      <c r="Z16" s="713">
        <v>0.1</v>
      </c>
      <c r="AA16" s="713"/>
      <c r="AB16" s="713"/>
      <c r="AC16" s="713"/>
      <c r="AD16" s="714">
        <v>47607</v>
      </c>
      <c r="AE16" s="714"/>
      <c r="AF16" s="714"/>
      <c r="AG16" s="714"/>
      <c r="AH16" s="714"/>
      <c r="AI16" s="714"/>
      <c r="AJ16" s="714"/>
      <c r="AK16" s="714"/>
      <c r="AL16" s="683">
        <v>0.2</v>
      </c>
      <c r="AM16" s="684"/>
      <c r="AN16" s="684"/>
      <c r="AO16" s="715"/>
      <c r="AP16" s="677" t="s">
        <v>272</v>
      </c>
      <c r="AQ16" s="678"/>
      <c r="AR16" s="678"/>
      <c r="AS16" s="678"/>
      <c r="AT16" s="678"/>
      <c r="AU16" s="678"/>
      <c r="AV16" s="678"/>
      <c r="AW16" s="678"/>
      <c r="AX16" s="678"/>
      <c r="AY16" s="678"/>
      <c r="AZ16" s="678"/>
      <c r="BA16" s="678"/>
      <c r="BB16" s="678"/>
      <c r="BC16" s="678"/>
      <c r="BD16" s="678"/>
      <c r="BE16" s="678"/>
      <c r="BF16" s="679"/>
      <c r="BG16" s="680" t="s">
        <v>191</v>
      </c>
      <c r="BH16" s="681"/>
      <c r="BI16" s="681"/>
      <c r="BJ16" s="681"/>
      <c r="BK16" s="681"/>
      <c r="BL16" s="681"/>
      <c r="BM16" s="681"/>
      <c r="BN16" s="682"/>
      <c r="BO16" s="713" t="s">
        <v>191</v>
      </c>
      <c r="BP16" s="713"/>
      <c r="BQ16" s="713"/>
      <c r="BR16" s="713"/>
      <c r="BS16" s="686" t="s">
        <v>191</v>
      </c>
      <c r="BT16" s="681"/>
      <c r="BU16" s="681"/>
      <c r="BV16" s="681"/>
      <c r="BW16" s="681"/>
      <c r="BX16" s="681"/>
      <c r="BY16" s="681"/>
      <c r="BZ16" s="681"/>
      <c r="CA16" s="681"/>
      <c r="CB16" s="727"/>
      <c r="CD16" s="719" t="s">
        <v>273</v>
      </c>
      <c r="CE16" s="720"/>
      <c r="CF16" s="720"/>
      <c r="CG16" s="720"/>
      <c r="CH16" s="720"/>
      <c r="CI16" s="720"/>
      <c r="CJ16" s="720"/>
      <c r="CK16" s="720"/>
      <c r="CL16" s="720"/>
      <c r="CM16" s="720"/>
      <c r="CN16" s="720"/>
      <c r="CO16" s="720"/>
      <c r="CP16" s="720"/>
      <c r="CQ16" s="721"/>
      <c r="CR16" s="680">
        <v>104060</v>
      </c>
      <c r="CS16" s="681"/>
      <c r="CT16" s="681"/>
      <c r="CU16" s="681"/>
      <c r="CV16" s="681"/>
      <c r="CW16" s="681"/>
      <c r="CX16" s="681"/>
      <c r="CY16" s="682"/>
      <c r="CZ16" s="713">
        <v>0.1</v>
      </c>
      <c r="DA16" s="713"/>
      <c r="DB16" s="713"/>
      <c r="DC16" s="713"/>
      <c r="DD16" s="686" t="s">
        <v>191</v>
      </c>
      <c r="DE16" s="681"/>
      <c r="DF16" s="681"/>
      <c r="DG16" s="681"/>
      <c r="DH16" s="681"/>
      <c r="DI16" s="681"/>
      <c r="DJ16" s="681"/>
      <c r="DK16" s="681"/>
      <c r="DL16" s="681"/>
      <c r="DM16" s="681"/>
      <c r="DN16" s="681"/>
      <c r="DO16" s="681"/>
      <c r="DP16" s="682"/>
      <c r="DQ16" s="686" t="s">
        <v>191</v>
      </c>
      <c r="DR16" s="681"/>
      <c r="DS16" s="681"/>
      <c r="DT16" s="681"/>
      <c r="DU16" s="681"/>
      <c r="DV16" s="681"/>
      <c r="DW16" s="681"/>
      <c r="DX16" s="681"/>
      <c r="DY16" s="681"/>
      <c r="DZ16" s="681"/>
      <c r="EA16" s="681"/>
      <c r="EB16" s="681"/>
      <c r="EC16" s="727"/>
    </row>
    <row r="17" spans="2:133" ht="11.25" customHeight="1" x14ac:dyDescent="0.15">
      <c r="B17" s="677" t="s">
        <v>274</v>
      </c>
      <c r="C17" s="678"/>
      <c r="D17" s="678"/>
      <c r="E17" s="678"/>
      <c r="F17" s="678"/>
      <c r="G17" s="678"/>
      <c r="H17" s="678"/>
      <c r="I17" s="678"/>
      <c r="J17" s="678"/>
      <c r="K17" s="678"/>
      <c r="L17" s="678"/>
      <c r="M17" s="678"/>
      <c r="N17" s="678"/>
      <c r="O17" s="678"/>
      <c r="P17" s="678"/>
      <c r="Q17" s="679"/>
      <c r="R17" s="680">
        <v>113124</v>
      </c>
      <c r="S17" s="681"/>
      <c r="T17" s="681"/>
      <c r="U17" s="681"/>
      <c r="V17" s="681"/>
      <c r="W17" s="681"/>
      <c r="X17" s="681"/>
      <c r="Y17" s="682"/>
      <c r="Z17" s="713">
        <v>0.2</v>
      </c>
      <c r="AA17" s="713"/>
      <c r="AB17" s="713"/>
      <c r="AC17" s="713"/>
      <c r="AD17" s="714">
        <v>113124</v>
      </c>
      <c r="AE17" s="714"/>
      <c r="AF17" s="714"/>
      <c r="AG17" s="714"/>
      <c r="AH17" s="714"/>
      <c r="AI17" s="714"/>
      <c r="AJ17" s="714"/>
      <c r="AK17" s="714"/>
      <c r="AL17" s="683">
        <v>0.4</v>
      </c>
      <c r="AM17" s="684"/>
      <c r="AN17" s="684"/>
      <c r="AO17" s="715"/>
      <c r="AP17" s="677" t="s">
        <v>275</v>
      </c>
      <c r="AQ17" s="678"/>
      <c r="AR17" s="678"/>
      <c r="AS17" s="678"/>
      <c r="AT17" s="678"/>
      <c r="AU17" s="678"/>
      <c r="AV17" s="678"/>
      <c r="AW17" s="678"/>
      <c r="AX17" s="678"/>
      <c r="AY17" s="678"/>
      <c r="AZ17" s="678"/>
      <c r="BA17" s="678"/>
      <c r="BB17" s="678"/>
      <c r="BC17" s="678"/>
      <c r="BD17" s="678"/>
      <c r="BE17" s="678"/>
      <c r="BF17" s="679"/>
      <c r="BG17" s="680" t="s">
        <v>191</v>
      </c>
      <c r="BH17" s="681"/>
      <c r="BI17" s="681"/>
      <c r="BJ17" s="681"/>
      <c r="BK17" s="681"/>
      <c r="BL17" s="681"/>
      <c r="BM17" s="681"/>
      <c r="BN17" s="682"/>
      <c r="BO17" s="713" t="s">
        <v>191</v>
      </c>
      <c r="BP17" s="713"/>
      <c r="BQ17" s="713"/>
      <c r="BR17" s="713"/>
      <c r="BS17" s="686" t="s">
        <v>191</v>
      </c>
      <c r="BT17" s="681"/>
      <c r="BU17" s="681"/>
      <c r="BV17" s="681"/>
      <c r="BW17" s="681"/>
      <c r="BX17" s="681"/>
      <c r="BY17" s="681"/>
      <c r="BZ17" s="681"/>
      <c r="CA17" s="681"/>
      <c r="CB17" s="727"/>
      <c r="CD17" s="719" t="s">
        <v>276</v>
      </c>
      <c r="CE17" s="720"/>
      <c r="CF17" s="720"/>
      <c r="CG17" s="720"/>
      <c r="CH17" s="720"/>
      <c r="CI17" s="720"/>
      <c r="CJ17" s="720"/>
      <c r="CK17" s="720"/>
      <c r="CL17" s="720"/>
      <c r="CM17" s="720"/>
      <c r="CN17" s="720"/>
      <c r="CO17" s="720"/>
      <c r="CP17" s="720"/>
      <c r="CQ17" s="721"/>
      <c r="CR17" s="680">
        <v>6498766</v>
      </c>
      <c r="CS17" s="681"/>
      <c r="CT17" s="681"/>
      <c r="CU17" s="681"/>
      <c r="CV17" s="681"/>
      <c r="CW17" s="681"/>
      <c r="CX17" s="681"/>
      <c r="CY17" s="682"/>
      <c r="CZ17" s="713">
        <v>9</v>
      </c>
      <c r="DA17" s="713"/>
      <c r="DB17" s="713"/>
      <c r="DC17" s="713"/>
      <c r="DD17" s="686" t="s">
        <v>191</v>
      </c>
      <c r="DE17" s="681"/>
      <c r="DF17" s="681"/>
      <c r="DG17" s="681"/>
      <c r="DH17" s="681"/>
      <c r="DI17" s="681"/>
      <c r="DJ17" s="681"/>
      <c r="DK17" s="681"/>
      <c r="DL17" s="681"/>
      <c r="DM17" s="681"/>
      <c r="DN17" s="681"/>
      <c r="DO17" s="681"/>
      <c r="DP17" s="682"/>
      <c r="DQ17" s="686">
        <v>5866834</v>
      </c>
      <c r="DR17" s="681"/>
      <c r="DS17" s="681"/>
      <c r="DT17" s="681"/>
      <c r="DU17" s="681"/>
      <c r="DV17" s="681"/>
      <c r="DW17" s="681"/>
      <c r="DX17" s="681"/>
      <c r="DY17" s="681"/>
      <c r="DZ17" s="681"/>
      <c r="EA17" s="681"/>
      <c r="EB17" s="681"/>
      <c r="EC17" s="727"/>
    </row>
    <row r="18" spans="2:133" ht="11.25" customHeight="1" x14ac:dyDescent="0.15">
      <c r="B18" s="677" t="s">
        <v>277</v>
      </c>
      <c r="C18" s="678"/>
      <c r="D18" s="678"/>
      <c r="E18" s="678"/>
      <c r="F18" s="678"/>
      <c r="G18" s="678"/>
      <c r="H18" s="678"/>
      <c r="I18" s="678"/>
      <c r="J18" s="678"/>
      <c r="K18" s="678"/>
      <c r="L18" s="678"/>
      <c r="M18" s="678"/>
      <c r="N18" s="678"/>
      <c r="O18" s="678"/>
      <c r="P18" s="678"/>
      <c r="Q18" s="679"/>
      <c r="R18" s="680">
        <v>153483</v>
      </c>
      <c r="S18" s="681"/>
      <c r="T18" s="681"/>
      <c r="U18" s="681"/>
      <c r="V18" s="681"/>
      <c r="W18" s="681"/>
      <c r="X18" s="681"/>
      <c r="Y18" s="682"/>
      <c r="Z18" s="713">
        <v>0.2</v>
      </c>
      <c r="AA18" s="713"/>
      <c r="AB18" s="713"/>
      <c r="AC18" s="713"/>
      <c r="AD18" s="714">
        <v>153483</v>
      </c>
      <c r="AE18" s="714"/>
      <c r="AF18" s="714"/>
      <c r="AG18" s="714"/>
      <c r="AH18" s="714"/>
      <c r="AI18" s="714"/>
      <c r="AJ18" s="714"/>
      <c r="AK18" s="714"/>
      <c r="AL18" s="683">
        <v>0.5</v>
      </c>
      <c r="AM18" s="684"/>
      <c r="AN18" s="684"/>
      <c r="AO18" s="715"/>
      <c r="AP18" s="677" t="s">
        <v>278</v>
      </c>
      <c r="AQ18" s="678"/>
      <c r="AR18" s="678"/>
      <c r="AS18" s="678"/>
      <c r="AT18" s="678"/>
      <c r="AU18" s="678"/>
      <c r="AV18" s="678"/>
      <c r="AW18" s="678"/>
      <c r="AX18" s="678"/>
      <c r="AY18" s="678"/>
      <c r="AZ18" s="678"/>
      <c r="BA18" s="678"/>
      <c r="BB18" s="678"/>
      <c r="BC18" s="678"/>
      <c r="BD18" s="678"/>
      <c r="BE18" s="678"/>
      <c r="BF18" s="679"/>
      <c r="BG18" s="680" t="s">
        <v>191</v>
      </c>
      <c r="BH18" s="681"/>
      <c r="BI18" s="681"/>
      <c r="BJ18" s="681"/>
      <c r="BK18" s="681"/>
      <c r="BL18" s="681"/>
      <c r="BM18" s="681"/>
      <c r="BN18" s="682"/>
      <c r="BO18" s="713" t="s">
        <v>191</v>
      </c>
      <c r="BP18" s="713"/>
      <c r="BQ18" s="713"/>
      <c r="BR18" s="713"/>
      <c r="BS18" s="686" t="s">
        <v>191</v>
      </c>
      <c r="BT18" s="681"/>
      <c r="BU18" s="681"/>
      <c r="BV18" s="681"/>
      <c r="BW18" s="681"/>
      <c r="BX18" s="681"/>
      <c r="BY18" s="681"/>
      <c r="BZ18" s="681"/>
      <c r="CA18" s="681"/>
      <c r="CB18" s="727"/>
      <c r="CD18" s="719" t="s">
        <v>279</v>
      </c>
      <c r="CE18" s="720"/>
      <c r="CF18" s="720"/>
      <c r="CG18" s="720"/>
      <c r="CH18" s="720"/>
      <c r="CI18" s="720"/>
      <c r="CJ18" s="720"/>
      <c r="CK18" s="720"/>
      <c r="CL18" s="720"/>
      <c r="CM18" s="720"/>
      <c r="CN18" s="720"/>
      <c r="CO18" s="720"/>
      <c r="CP18" s="720"/>
      <c r="CQ18" s="721"/>
      <c r="CR18" s="680" t="s">
        <v>191</v>
      </c>
      <c r="CS18" s="681"/>
      <c r="CT18" s="681"/>
      <c r="CU18" s="681"/>
      <c r="CV18" s="681"/>
      <c r="CW18" s="681"/>
      <c r="CX18" s="681"/>
      <c r="CY18" s="682"/>
      <c r="CZ18" s="713" t="s">
        <v>191</v>
      </c>
      <c r="DA18" s="713"/>
      <c r="DB18" s="713"/>
      <c r="DC18" s="713"/>
      <c r="DD18" s="686" t="s">
        <v>191</v>
      </c>
      <c r="DE18" s="681"/>
      <c r="DF18" s="681"/>
      <c r="DG18" s="681"/>
      <c r="DH18" s="681"/>
      <c r="DI18" s="681"/>
      <c r="DJ18" s="681"/>
      <c r="DK18" s="681"/>
      <c r="DL18" s="681"/>
      <c r="DM18" s="681"/>
      <c r="DN18" s="681"/>
      <c r="DO18" s="681"/>
      <c r="DP18" s="682"/>
      <c r="DQ18" s="686" t="s">
        <v>191</v>
      </c>
      <c r="DR18" s="681"/>
      <c r="DS18" s="681"/>
      <c r="DT18" s="681"/>
      <c r="DU18" s="681"/>
      <c r="DV18" s="681"/>
      <c r="DW18" s="681"/>
      <c r="DX18" s="681"/>
      <c r="DY18" s="681"/>
      <c r="DZ18" s="681"/>
      <c r="EA18" s="681"/>
      <c r="EB18" s="681"/>
      <c r="EC18" s="727"/>
    </row>
    <row r="19" spans="2:133" ht="11.25" customHeight="1" x14ac:dyDescent="0.15">
      <c r="B19" s="677" t="s">
        <v>280</v>
      </c>
      <c r="C19" s="678"/>
      <c r="D19" s="678"/>
      <c r="E19" s="678"/>
      <c r="F19" s="678"/>
      <c r="G19" s="678"/>
      <c r="H19" s="678"/>
      <c r="I19" s="678"/>
      <c r="J19" s="678"/>
      <c r="K19" s="678"/>
      <c r="L19" s="678"/>
      <c r="M19" s="678"/>
      <c r="N19" s="678"/>
      <c r="O19" s="678"/>
      <c r="P19" s="678"/>
      <c r="Q19" s="679"/>
      <c r="R19" s="680">
        <v>123764</v>
      </c>
      <c r="S19" s="681"/>
      <c r="T19" s="681"/>
      <c r="U19" s="681"/>
      <c r="V19" s="681"/>
      <c r="W19" s="681"/>
      <c r="X19" s="681"/>
      <c r="Y19" s="682"/>
      <c r="Z19" s="713">
        <v>0.2</v>
      </c>
      <c r="AA19" s="713"/>
      <c r="AB19" s="713"/>
      <c r="AC19" s="713"/>
      <c r="AD19" s="714">
        <v>123764</v>
      </c>
      <c r="AE19" s="714"/>
      <c r="AF19" s="714"/>
      <c r="AG19" s="714"/>
      <c r="AH19" s="714"/>
      <c r="AI19" s="714"/>
      <c r="AJ19" s="714"/>
      <c r="AK19" s="714"/>
      <c r="AL19" s="683">
        <v>0.4</v>
      </c>
      <c r="AM19" s="684"/>
      <c r="AN19" s="684"/>
      <c r="AO19" s="715"/>
      <c r="AP19" s="677" t="s">
        <v>281</v>
      </c>
      <c r="AQ19" s="678"/>
      <c r="AR19" s="678"/>
      <c r="AS19" s="678"/>
      <c r="AT19" s="678"/>
      <c r="AU19" s="678"/>
      <c r="AV19" s="678"/>
      <c r="AW19" s="678"/>
      <c r="AX19" s="678"/>
      <c r="AY19" s="678"/>
      <c r="AZ19" s="678"/>
      <c r="BA19" s="678"/>
      <c r="BB19" s="678"/>
      <c r="BC19" s="678"/>
      <c r="BD19" s="678"/>
      <c r="BE19" s="678"/>
      <c r="BF19" s="679"/>
      <c r="BG19" s="680">
        <v>1103294</v>
      </c>
      <c r="BH19" s="681"/>
      <c r="BI19" s="681"/>
      <c r="BJ19" s="681"/>
      <c r="BK19" s="681"/>
      <c r="BL19" s="681"/>
      <c r="BM19" s="681"/>
      <c r="BN19" s="682"/>
      <c r="BO19" s="713">
        <v>4.9000000000000004</v>
      </c>
      <c r="BP19" s="713"/>
      <c r="BQ19" s="713"/>
      <c r="BR19" s="713"/>
      <c r="BS19" s="686">
        <v>5192</v>
      </c>
      <c r="BT19" s="681"/>
      <c r="BU19" s="681"/>
      <c r="BV19" s="681"/>
      <c r="BW19" s="681"/>
      <c r="BX19" s="681"/>
      <c r="BY19" s="681"/>
      <c r="BZ19" s="681"/>
      <c r="CA19" s="681"/>
      <c r="CB19" s="727"/>
      <c r="CD19" s="719" t="s">
        <v>282</v>
      </c>
      <c r="CE19" s="720"/>
      <c r="CF19" s="720"/>
      <c r="CG19" s="720"/>
      <c r="CH19" s="720"/>
      <c r="CI19" s="720"/>
      <c r="CJ19" s="720"/>
      <c r="CK19" s="720"/>
      <c r="CL19" s="720"/>
      <c r="CM19" s="720"/>
      <c r="CN19" s="720"/>
      <c r="CO19" s="720"/>
      <c r="CP19" s="720"/>
      <c r="CQ19" s="721"/>
      <c r="CR19" s="680" t="s">
        <v>191</v>
      </c>
      <c r="CS19" s="681"/>
      <c r="CT19" s="681"/>
      <c r="CU19" s="681"/>
      <c r="CV19" s="681"/>
      <c r="CW19" s="681"/>
      <c r="CX19" s="681"/>
      <c r="CY19" s="682"/>
      <c r="CZ19" s="713" t="s">
        <v>191</v>
      </c>
      <c r="DA19" s="713"/>
      <c r="DB19" s="713"/>
      <c r="DC19" s="713"/>
      <c r="DD19" s="686" t="s">
        <v>191</v>
      </c>
      <c r="DE19" s="681"/>
      <c r="DF19" s="681"/>
      <c r="DG19" s="681"/>
      <c r="DH19" s="681"/>
      <c r="DI19" s="681"/>
      <c r="DJ19" s="681"/>
      <c r="DK19" s="681"/>
      <c r="DL19" s="681"/>
      <c r="DM19" s="681"/>
      <c r="DN19" s="681"/>
      <c r="DO19" s="681"/>
      <c r="DP19" s="682"/>
      <c r="DQ19" s="686" t="s">
        <v>191</v>
      </c>
      <c r="DR19" s="681"/>
      <c r="DS19" s="681"/>
      <c r="DT19" s="681"/>
      <c r="DU19" s="681"/>
      <c r="DV19" s="681"/>
      <c r="DW19" s="681"/>
      <c r="DX19" s="681"/>
      <c r="DY19" s="681"/>
      <c r="DZ19" s="681"/>
      <c r="EA19" s="681"/>
      <c r="EB19" s="681"/>
      <c r="EC19" s="727"/>
    </row>
    <row r="20" spans="2:133" ht="11.25" customHeight="1" x14ac:dyDescent="0.15">
      <c r="B20" s="677" t="s">
        <v>283</v>
      </c>
      <c r="C20" s="678"/>
      <c r="D20" s="678"/>
      <c r="E20" s="678"/>
      <c r="F20" s="678"/>
      <c r="G20" s="678"/>
      <c r="H20" s="678"/>
      <c r="I20" s="678"/>
      <c r="J20" s="678"/>
      <c r="K20" s="678"/>
      <c r="L20" s="678"/>
      <c r="M20" s="678"/>
      <c r="N20" s="678"/>
      <c r="O20" s="678"/>
      <c r="P20" s="678"/>
      <c r="Q20" s="679"/>
      <c r="R20" s="680">
        <v>20453</v>
      </c>
      <c r="S20" s="681"/>
      <c r="T20" s="681"/>
      <c r="U20" s="681"/>
      <c r="V20" s="681"/>
      <c r="W20" s="681"/>
      <c r="X20" s="681"/>
      <c r="Y20" s="682"/>
      <c r="Z20" s="713">
        <v>0</v>
      </c>
      <c r="AA20" s="713"/>
      <c r="AB20" s="713"/>
      <c r="AC20" s="713"/>
      <c r="AD20" s="714">
        <v>20453</v>
      </c>
      <c r="AE20" s="714"/>
      <c r="AF20" s="714"/>
      <c r="AG20" s="714"/>
      <c r="AH20" s="714"/>
      <c r="AI20" s="714"/>
      <c r="AJ20" s="714"/>
      <c r="AK20" s="714"/>
      <c r="AL20" s="683">
        <v>0.1</v>
      </c>
      <c r="AM20" s="684"/>
      <c r="AN20" s="684"/>
      <c r="AO20" s="715"/>
      <c r="AP20" s="677" t="s">
        <v>284</v>
      </c>
      <c r="AQ20" s="678"/>
      <c r="AR20" s="678"/>
      <c r="AS20" s="678"/>
      <c r="AT20" s="678"/>
      <c r="AU20" s="678"/>
      <c r="AV20" s="678"/>
      <c r="AW20" s="678"/>
      <c r="AX20" s="678"/>
      <c r="AY20" s="678"/>
      <c r="AZ20" s="678"/>
      <c r="BA20" s="678"/>
      <c r="BB20" s="678"/>
      <c r="BC20" s="678"/>
      <c r="BD20" s="678"/>
      <c r="BE20" s="678"/>
      <c r="BF20" s="679"/>
      <c r="BG20" s="680">
        <v>1103294</v>
      </c>
      <c r="BH20" s="681"/>
      <c r="BI20" s="681"/>
      <c r="BJ20" s="681"/>
      <c r="BK20" s="681"/>
      <c r="BL20" s="681"/>
      <c r="BM20" s="681"/>
      <c r="BN20" s="682"/>
      <c r="BO20" s="713">
        <v>4.9000000000000004</v>
      </c>
      <c r="BP20" s="713"/>
      <c r="BQ20" s="713"/>
      <c r="BR20" s="713"/>
      <c r="BS20" s="686">
        <v>5192</v>
      </c>
      <c r="BT20" s="681"/>
      <c r="BU20" s="681"/>
      <c r="BV20" s="681"/>
      <c r="BW20" s="681"/>
      <c r="BX20" s="681"/>
      <c r="BY20" s="681"/>
      <c r="BZ20" s="681"/>
      <c r="CA20" s="681"/>
      <c r="CB20" s="727"/>
      <c r="CD20" s="719" t="s">
        <v>285</v>
      </c>
      <c r="CE20" s="720"/>
      <c r="CF20" s="720"/>
      <c r="CG20" s="720"/>
      <c r="CH20" s="720"/>
      <c r="CI20" s="720"/>
      <c r="CJ20" s="720"/>
      <c r="CK20" s="720"/>
      <c r="CL20" s="720"/>
      <c r="CM20" s="720"/>
      <c r="CN20" s="720"/>
      <c r="CO20" s="720"/>
      <c r="CP20" s="720"/>
      <c r="CQ20" s="721"/>
      <c r="CR20" s="680">
        <v>71861236</v>
      </c>
      <c r="CS20" s="681"/>
      <c r="CT20" s="681"/>
      <c r="CU20" s="681"/>
      <c r="CV20" s="681"/>
      <c r="CW20" s="681"/>
      <c r="CX20" s="681"/>
      <c r="CY20" s="682"/>
      <c r="CZ20" s="713">
        <v>100</v>
      </c>
      <c r="DA20" s="713"/>
      <c r="DB20" s="713"/>
      <c r="DC20" s="713"/>
      <c r="DD20" s="686">
        <v>7366569</v>
      </c>
      <c r="DE20" s="681"/>
      <c r="DF20" s="681"/>
      <c r="DG20" s="681"/>
      <c r="DH20" s="681"/>
      <c r="DI20" s="681"/>
      <c r="DJ20" s="681"/>
      <c r="DK20" s="681"/>
      <c r="DL20" s="681"/>
      <c r="DM20" s="681"/>
      <c r="DN20" s="681"/>
      <c r="DO20" s="681"/>
      <c r="DP20" s="682"/>
      <c r="DQ20" s="686">
        <v>35078042</v>
      </c>
      <c r="DR20" s="681"/>
      <c r="DS20" s="681"/>
      <c r="DT20" s="681"/>
      <c r="DU20" s="681"/>
      <c r="DV20" s="681"/>
      <c r="DW20" s="681"/>
      <c r="DX20" s="681"/>
      <c r="DY20" s="681"/>
      <c r="DZ20" s="681"/>
      <c r="EA20" s="681"/>
      <c r="EB20" s="681"/>
      <c r="EC20" s="727"/>
    </row>
    <row r="21" spans="2:133" ht="11.25" customHeight="1" x14ac:dyDescent="0.15">
      <c r="B21" s="677" t="s">
        <v>286</v>
      </c>
      <c r="C21" s="678"/>
      <c r="D21" s="678"/>
      <c r="E21" s="678"/>
      <c r="F21" s="678"/>
      <c r="G21" s="678"/>
      <c r="H21" s="678"/>
      <c r="I21" s="678"/>
      <c r="J21" s="678"/>
      <c r="K21" s="678"/>
      <c r="L21" s="678"/>
      <c r="M21" s="678"/>
      <c r="N21" s="678"/>
      <c r="O21" s="678"/>
      <c r="P21" s="678"/>
      <c r="Q21" s="679"/>
      <c r="R21" s="680">
        <v>9266</v>
      </c>
      <c r="S21" s="681"/>
      <c r="T21" s="681"/>
      <c r="U21" s="681"/>
      <c r="V21" s="681"/>
      <c r="W21" s="681"/>
      <c r="X21" s="681"/>
      <c r="Y21" s="682"/>
      <c r="Z21" s="713">
        <v>0</v>
      </c>
      <c r="AA21" s="713"/>
      <c r="AB21" s="713"/>
      <c r="AC21" s="713"/>
      <c r="AD21" s="714">
        <v>9266</v>
      </c>
      <c r="AE21" s="714"/>
      <c r="AF21" s="714"/>
      <c r="AG21" s="714"/>
      <c r="AH21" s="714"/>
      <c r="AI21" s="714"/>
      <c r="AJ21" s="714"/>
      <c r="AK21" s="714"/>
      <c r="AL21" s="683">
        <v>0</v>
      </c>
      <c r="AM21" s="684"/>
      <c r="AN21" s="684"/>
      <c r="AO21" s="715"/>
      <c r="AP21" s="774" t="s">
        <v>287</v>
      </c>
      <c r="AQ21" s="782"/>
      <c r="AR21" s="782"/>
      <c r="AS21" s="782"/>
      <c r="AT21" s="782"/>
      <c r="AU21" s="782"/>
      <c r="AV21" s="782"/>
      <c r="AW21" s="782"/>
      <c r="AX21" s="782"/>
      <c r="AY21" s="782"/>
      <c r="AZ21" s="782"/>
      <c r="BA21" s="782"/>
      <c r="BB21" s="782"/>
      <c r="BC21" s="782"/>
      <c r="BD21" s="782"/>
      <c r="BE21" s="782"/>
      <c r="BF21" s="776"/>
      <c r="BG21" s="680">
        <v>34041</v>
      </c>
      <c r="BH21" s="681"/>
      <c r="BI21" s="681"/>
      <c r="BJ21" s="681"/>
      <c r="BK21" s="681"/>
      <c r="BL21" s="681"/>
      <c r="BM21" s="681"/>
      <c r="BN21" s="682"/>
      <c r="BO21" s="713">
        <v>0.2</v>
      </c>
      <c r="BP21" s="713"/>
      <c r="BQ21" s="713"/>
      <c r="BR21" s="713"/>
      <c r="BS21" s="686">
        <v>5192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288</v>
      </c>
      <c r="C22" s="678"/>
      <c r="D22" s="678"/>
      <c r="E22" s="678"/>
      <c r="F22" s="678"/>
      <c r="G22" s="678"/>
      <c r="H22" s="678"/>
      <c r="I22" s="678"/>
      <c r="J22" s="678"/>
      <c r="K22" s="678"/>
      <c r="L22" s="678"/>
      <c r="M22" s="678"/>
      <c r="N22" s="678"/>
      <c r="O22" s="678"/>
      <c r="P22" s="678"/>
      <c r="Q22" s="679"/>
      <c r="R22" s="680">
        <v>4472032</v>
      </c>
      <c r="S22" s="681"/>
      <c r="T22" s="681"/>
      <c r="U22" s="681"/>
      <c r="V22" s="681"/>
      <c r="W22" s="681"/>
      <c r="X22" s="681"/>
      <c r="Y22" s="682"/>
      <c r="Z22" s="713">
        <v>6</v>
      </c>
      <c r="AA22" s="713"/>
      <c r="AB22" s="713"/>
      <c r="AC22" s="713"/>
      <c r="AD22" s="714">
        <v>3702129</v>
      </c>
      <c r="AE22" s="714"/>
      <c r="AF22" s="714"/>
      <c r="AG22" s="714"/>
      <c r="AH22" s="714"/>
      <c r="AI22" s="714"/>
      <c r="AJ22" s="714"/>
      <c r="AK22" s="714"/>
      <c r="AL22" s="683">
        <v>12.6</v>
      </c>
      <c r="AM22" s="684"/>
      <c r="AN22" s="684"/>
      <c r="AO22" s="715"/>
      <c r="AP22" s="774" t="s">
        <v>289</v>
      </c>
      <c r="AQ22" s="782"/>
      <c r="AR22" s="782"/>
      <c r="AS22" s="782"/>
      <c r="AT22" s="782"/>
      <c r="AU22" s="782"/>
      <c r="AV22" s="782"/>
      <c r="AW22" s="782"/>
      <c r="AX22" s="782"/>
      <c r="AY22" s="782"/>
      <c r="AZ22" s="782"/>
      <c r="BA22" s="782"/>
      <c r="BB22" s="782"/>
      <c r="BC22" s="782"/>
      <c r="BD22" s="782"/>
      <c r="BE22" s="782"/>
      <c r="BF22" s="776"/>
      <c r="BG22" s="680" t="s">
        <v>191</v>
      </c>
      <c r="BH22" s="681"/>
      <c r="BI22" s="681"/>
      <c r="BJ22" s="681"/>
      <c r="BK22" s="681"/>
      <c r="BL22" s="681"/>
      <c r="BM22" s="681"/>
      <c r="BN22" s="682"/>
      <c r="BO22" s="713" t="s">
        <v>191</v>
      </c>
      <c r="BP22" s="713"/>
      <c r="BQ22" s="713"/>
      <c r="BR22" s="713"/>
      <c r="BS22" s="686" t="s">
        <v>191</v>
      </c>
      <c r="BT22" s="681"/>
      <c r="BU22" s="681"/>
      <c r="BV22" s="681"/>
      <c r="BW22" s="681"/>
      <c r="BX22" s="681"/>
      <c r="BY22" s="681"/>
      <c r="BZ22" s="681"/>
      <c r="CA22" s="681"/>
      <c r="CB22" s="727"/>
      <c r="CD22" s="784" t="s">
        <v>290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291</v>
      </c>
      <c r="C23" s="678"/>
      <c r="D23" s="678"/>
      <c r="E23" s="678"/>
      <c r="F23" s="678"/>
      <c r="G23" s="678"/>
      <c r="H23" s="678"/>
      <c r="I23" s="678"/>
      <c r="J23" s="678"/>
      <c r="K23" s="678"/>
      <c r="L23" s="678"/>
      <c r="M23" s="678"/>
      <c r="N23" s="678"/>
      <c r="O23" s="678"/>
      <c r="P23" s="678"/>
      <c r="Q23" s="679"/>
      <c r="R23" s="680">
        <v>3702129</v>
      </c>
      <c r="S23" s="681"/>
      <c r="T23" s="681"/>
      <c r="U23" s="681"/>
      <c r="V23" s="681"/>
      <c r="W23" s="681"/>
      <c r="X23" s="681"/>
      <c r="Y23" s="682"/>
      <c r="Z23" s="713">
        <v>5</v>
      </c>
      <c r="AA23" s="713"/>
      <c r="AB23" s="713"/>
      <c r="AC23" s="713"/>
      <c r="AD23" s="714">
        <v>3702129</v>
      </c>
      <c r="AE23" s="714"/>
      <c r="AF23" s="714"/>
      <c r="AG23" s="714"/>
      <c r="AH23" s="714"/>
      <c r="AI23" s="714"/>
      <c r="AJ23" s="714"/>
      <c r="AK23" s="714"/>
      <c r="AL23" s="683">
        <v>12.6</v>
      </c>
      <c r="AM23" s="684"/>
      <c r="AN23" s="684"/>
      <c r="AO23" s="715"/>
      <c r="AP23" s="774" t="s">
        <v>292</v>
      </c>
      <c r="AQ23" s="782"/>
      <c r="AR23" s="782"/>
      <c r="AS23" s="782"/>
      <c r="AT23" s="782"/>
      <c r="AU23" s="782"/>
      <c r="AV23" s="782"/>
      <c r="AW23" s="782"/>
      <c r="AX23" s="782"/>
      <c r="AY23" s="782"/>
      <c r="AZ23" s="782"/>
      <c r="BA23" s="782"/>
      <c r="BB23" s="782"/>
      <c r="BC23" s="782"/>
      <c r="BD23" s="782"/>
      <c r="BE23" s="782"/>
      <c r="BF23" s="776"/>
      <c r="BG23" s="680">
        <v>1069253</v>
      </c>
      <c r="BH23" s="681"/>
      <c r="BI23" s="681"/>
      <c r="BJ23" s="681"/>
      <c r="BK23" s="681"/>
      <c r="BL23" s="681"/>
      <c r="BM23" s="681"/>
      <c r="BN23" s="682"/>
      <c r="BO23" s="713">
        <v>4.8</v>
      </c>
      <c r="BP23" s="713"/>
      <c r="BQ23" s="713"/>
      <c r="BR23" s="713"/>
      <c r="BS23" s="686" t="s">
        <v>191</v>
      </c>
      <c r="BT23" s="681"/>
      <c r="BU23" s="681"/>
      <c r="BV23" s="681"/>
      <c r="BW23" s="681"/>
      <c r="BX23" s="681"/>
      <c r="BY23" s="681"/>
      <c r="BZ23" s="681"/>
      <c r="CA23" s="681"/>
      <c r="CB23" s="727"/>
      <c r="CD23" s="784" t="s">
        <v>231</v>
      </c>
      <c r="CE23" s="785"/>
      <c r="CF23" s="785"/>
      <c r="CG23" s="785"/>
      <c r="CH23" s="785"/>
      <c r="CI23" s="785"/>
      <c r="CJ23" s="785"/>
      <c r="CK23" s="785"/>
      <c r="CL23" s="785"/>
      <c r="CM23" s="785"/>
      <c r="CN23" s="785"/>
      <c r="CO23" s="785"/>
      <c r="CP23" s="785"/>
      <c r="CQ23" s="786"/>
      <c r="CR23" s="784" t="s">
        <v>293</v>
      </c>
      <c r="CS23" s="785"/>
      <c r="CT23" s="785"/>
      <c r="CU23" s="785"/>
      <c r="CV23" s="785"/>
      <c r="CW23" s="785"/>
      <c r="CX23" s="785"/>
      <c r="CY23" s="786"/>
      <c r="CZ23" s="784" t="s">
        <v>294</v>
      </c>
      <c r="DA23" s="785"/>
      <c r="DB23" s="785"/>
      <c r="DC23" s="786"/>
      <c r="DD23" s="784" t="s">
        <v>295</v>
      </c>
      <c r="DE23" s="785"/>
      <c r="DF23" s="785"/>
      <c r="DG23" s="785"/>
      <c r="DH23" s="785"/>
      <c r="DI23" s="785"/>
      <c r="DJ23" s="785"/>
      <c r="DK23" s="786"/>
      <c r="DL23" s="793" t="s">
        <v>296</v>
      </c>
      <c r="DM23" s="794"/>
      <c r="DN23" s="794"/>
      <c r="DO23" s="794"/>
      <c r="DP23" s="794"/>
      <c r="DQ23" s="794"/>
      <c r="DR23" s="794"/>
      <c r="DS23" s="794"/>
      <c r="DT23" s="794"/>
      <c r="DU23" s="794"/>
      <c r="DV23" s="795"/>
      <c r="DW23" s="784" t="s">
        <v>297</v>
      </c>
      <c r="DX23" s="785"/>
      <c r="DY23" s="785"/>
      <c r="DZ23" s="785"/>
      <c r="EA23" s="785"/>
      <c r="EB23" s="785"/>
      <c r="EC23" s="786"/>
    </row>
    <row r="24" spans="2:133" ht="11.25" customHeight="1" x14ac:dyDescent="0.15">
      <c r="B24" s="677" t="s">
        <v>298</v>
      </c>
      <c r="C24" s="678"/>
      <c r="D24" s="678"/>
      <c r="E24" s="678"/>
      <c r="F24" s="678"/>
      <c r="G24" s="678"/>
      <c r="H24" s="678"/>
      <c r="I24" s="678"/>
      <c r="J24" s="678"/>
      <c r="K24" s="678"/>
      <c r="L24" s="678"/>
      <c r="M24" s="678"/>
      <c r="N24" s="678"/>
      <c r="O24" s="678"/>
      <c r="P24" s="678"/>
      <c r="Q24" s="679"/>
      <c r="R24" s="680">
        <v>769903</v>
      </c>
      <c r="S24" s="681"/>
      <c r="T24" s="681"/>
      <c r="U24" s="681"/>
      <c r="V24" s="681"/>
      <c r="W24" s="681"/>
      <c r="X24" s="681"/>
      <c r="Y24" s="682"/>
      <c r="Z24" s="713">
        <v>1</v>
      </c>
      <c r="AA24" s="713"/>
      <c r="AB24" s="713"/>
      <c r="AC24" s="713"/>
      <c r="AD24" s="714" t="s">
        <v>191</v>
      </c>
      <c r="AE24" s="714"/>
      <c r="AF24" s="714"/>
      <c r="AG24" s="714"/>
      <c r="AH24" s="714"/>
      <c r="AI24" s="714"/>
      <c r="AJ24" s="714"/>
      <c r="AK24" s="714"/>
      <c r="AL24" s="683" t="s">
        <v>191</v>
      </c>
      <c r="AM24" s="684"/>
      <c r="AN24" s="684"/>
      <c r="AO24" s="715"/>
      <c r="AP24" s="774" t="s">
        <v>299</v>
      </c>
      <c r="AQ24" s="782"/>
      <c r="AR24" s="782"/>
      <c r="AS24" s="782"/>
      <c r="AT24" s="782"/>
      <c r="AU24" s="782"/>
      <c r="AV24" s="782"/>
      <c r="AW24" s="782"/>
      <c r="AX24" s="782"/>
      <c r="AY24" s="782"/>
      <c r="AZ24" s="782"/>
      <c r="BA24" s="782"/>
      <c r="BB24" s="782"/>
      <c r="BC24" s="782"/>
      <c r="BD24" s="782"/>
      <c r="BE24" s="782"/>
      <c r="BF24" s="776"/>
      <c r="BG24" s="680" t="s">
        <v>191</v>
      </c>
      <c r="BH24" s="681"/>
      <c r="BI24" s="681"/>
      <c r="BJ24" s="681"/>
      <c r="BK24" s="681"/>
      <c r="BL24" s="681"/>
      <c r="BM24" s="681"/>
      <c r="BN24" s="682"/>
      <c r="BO24" s="713" t="s">
        <v>191</v>
      </c>
      <c r="BP24" s="713"/>
      <c r="BQ24" s="713"/>
      <c r="BR24" s="713"/>
      <c r="BS24" s="686" t="s">
        <v>191</v>
      </c>
      <c r="BT24" s="681"/>
      <c r="BU24" s="681"/>
      <c r="BV24" s="681"/>
      <c r="BW24" s="681"/>
      <c r="BX24" s="681"/>
      <c r="BY24" s="681"/>
      <c r="BZ24" s="681"/>
      <c r="CA24" s="681"/>
      <c r="CB24" s="727"/>
      <c r="CD24" s="738" t="s">
        <v>300</v>
      </c>
      <c r="CE24" s="739"/>
      <c r="CF24" s="739"/>
      <c r="CG24" s="739"/>
      <c r="CH24" s="739"/>
      <c r="CI24" s="739"/>
      <c r="CJ24" s="739"/>
      <c r="CK24" s="739"/>
      <c r="CL24" s="739"/>
      <c r="CM24" s="739"/>
      <c r="CN24" s="739"/>
      <c r="CO24" s="739"/>
      <c r="CP24" s="739"/>
      <c r="CQ24" s="740"/>
      <c r="CR24" s="735">
        <v>26871529</v>
      </c>
      <c r="CS24" s="736"/>
      <c r="CT24" s="736"/>
      <c r="CU24" s="736"/>
      <c r="CV24" s="736"/>
      <c r="CW24" s="736"/>
      <c r="CX24" s="736"/>
      <c r="CY24" s="779"/>
      <c r="CZ24" s="780">
        <v>37.4</v>
      </c>
      <c r="DA24" s="751"/>
      <c r="DB24" s="751"/>
      <c r="DC24" s="783"/>
      <c r="DD24" s="778">
        <v>16989328</v>
      </c>
      <c r="DE24" s="736"/>
      <c r="DF24" s="736"/>
      <c r="DG24" s="736"/>
      <c r="DH24" s="736"/>
      <c r="DI24" s="736"/>
      <c r="DJ24" s="736"/>
      <c r="DK24" s="779"/>
      <c r="DL24" s="778">
        <v>16855938</v>
      </c>
      <c r="DM24" s="736"/>
      <c r="DN24" s="736"/>
      <c r="DO24" s="736"/>
      <c r="DP24" s="736"/>
      <c r="DQ24" s="736"/>
      <c r="DR24" s="736"/>
      <c r="DS24" s="736"/>
      <c r="DT24" s="736"/>
      <c r="DU24" s="736"/>
      <c r="DV24" s="779"/>
      <c r="DW24" s="780">
        <v>53.8</v>
      </c>
      <c r="DX24" s="751"/>
      <c r="DY24" s="751"/>
      <c r="DZ24" s="751"/>
      <c r="EA24" s="751"/>
      <c r="EB24" s="751"/>
      <c r="EC24" s="781"/>
    </row>
    <row r="25" spans="2:133" ht="11.25" customHeight="1" x14ac:dyDescent="0.15">
      <c r="B25" s="677" t="s">
        <v>301</v>
      </c>
      <c r="C25" s="678"/>
      <c r="D25" s="678"/>
      <c r="E25" s="678"/>
      <c r="F25" s="678"/>
      <c r="G25" s="678"/>
      <c r="H25" s="678"/>
      <c r="I25" s="678"/>
      <c r="J25" s="678"/>
      <c r="K25" s="678"/>
      <c r="L25" s="678"/>
      <c r="M25" s="678"/>
      <c r="N25" s="678"/>
      <c r="O25" s="678"/>
      <c r="P25" s="678"/>
      <c r="Q25" s="679"/>
      <c r="R25" s="680" t="s">
        <v>191</v>
      </c>
      <c r="S25" s="681"/>
      <c r="T25" s="681"/>
      <c r="U25" s="681"/>
      <c r="V25" s="681"/>
      <c r="W25" s="681"/>
      <c r="X25" s="681"/>
      <c r="Y25" s="682"/>
      <c r="Z25" s="713" t="s">
        <v>191</v>
      </c>
      <c r="AA25" s="713"/>
      <c r="AB25" s="713"/>
      <c r="AC25" s="713"/>
      <c r="AD25" s="714" t="s">
        <v>191</v>
      </c>
      <c r="AE25" s="714"/>
      <c r="AF25" s="714"/>
      <c r="AG25" s="714"/>
      <c r="AH25" s="714"/>
      <c r="AI25" s="714"/>
      <c r="AJ25" s="714"/>
      <c r="AK25" s="714"/>
      <c r="AL25" s="683" t="s">
        <v>191</v>
      </c>
      <c r="AM25" s="684"/>
      <c r="AN25" s="684"/>
      <c r="AO25" s="715"/>
      <c r="AP25" s="774" t="s">
        <v>302</v>
      </c>
      <c r="AQ25" s="782"/>
      <c r="AR25" s="782"/>
      <c r="AS25" s="782"/>
      <c r="AT25" s="782"/>
      <c r="AU25" s="782"/>
      <c r="AV25" s="782"/>
      <c r="AW25" s="782"/>
      <c r="AX25" s="782"/>
      <c r="AY25" s="782"/>
      <c r="AZ25" s="782"/>
      <c r="BA25" s="782"/>
      <c r="BB25" s="782"/>
      <c r="BC25" s="782"/>
      <c r="BD25" s="782"/>
      <c r="BE25" s="782"/>
      <c r="BF25" s="776"/>
      <c r="BG25" s="680" t="s">
        <v>191</v>
      </c>
      <c r="BH25" s="681"/>
      <c r="BI25" s="681"/>
      <c r="BJ25" s="681"/>
      <c r="BK25" s="681"/>
      <c r="BL25" s="681"/>
      <c r="BM25" s="681"/>
      <c r="BN25" s="682"/>
      <c r="BO25" s="713" t="s">
        <v>191</v>
      </c>
      <c r="BP25" s="713"/>
      <c r="BQ25" s="713"/>
      <c r="BR25" s="713"/>
      <c r="BS25" s="686" t="s">
        <v>191</v>
      </c>
      <c r="BT25" s="681"/>
      <c r="BU25" s="681"/>
      <c r="BV25" s="681"/>
      <c r="BW25" s="681"/>
      <c r="BX25" s="681"/>
      <c r="BY25" s="681"/>
      <c r="BZ25" s="681"/>
      <c r="CA25" s="681"/>
      <c r="CB25" s="727"/>
      <c r="CD25" s="719" t="s">
        <v>303</v>
      </c>
      <c r="CE25" s="720"/>
      <c r="CF25" s="720"/>
      <c r="CG25" s="720"/>
      <c r="CH25" s="720"/>
      <c r="CI25" s="720"/>
      <c r="CJ25" s="720"/>
      <c r="CK25" s="720"/>
      <c r="CL25" s="720"/>
      <c r="CM25" s="720"/>
      <c r="CN25" s="720"/>
      <c r="CO25" s="720"/>
      <c r="CP25" s="720"/>
      <c r="CQ25" s="721"/>
      <c r="CR25" s="680">
        <v>9681858</v>
      </c>
      <c r="CS25" s="699"/>
      <c r="CT25" s="699"/>
      <c r="CU25" s="699"/>
      <c r="CV25" s="699"/>
      <c r="CW25" s="699"/>
      <c r="CX25" s="699"/>
      <c r="CY25" s="700"/>
      <c r="CZ25" s="683">
        <v>13.5</v>
      </c>
      <c r="DA25" s="701"/>
      <c r="DB25" s="701"/>
      <c r="DC25" s="702"/>
      <c r="DD25" s="686">
        <v>8176778</v>
      </c>
      <c r="DE25" s="699"/>
      <c r="DF25" s="699"/>
      <c r="DG25" s="699"/>
      <c r="DH25" s="699"/>
      <c r="DI25" s="699"/>
      <c r="DJ25" s="699"/>
      <c r="DK25" s="700"/>
      <c r="DL25" s="686">
        <v>8052519</v>
      </c>
      <c r="DM25" s="699"/>
      <c r="DN25" s="699"/>
      <c r="DO25" s="699"/>
      <c r="DP25" s="699"/>
      <c r="DQ25" s="699"/>
      <c r="DR25" s="699"/>
      <c r="DS25" s="699"/>
      <c r="DT25" s="699"/>
      <c r="DU25" s="699"/>
      <c r="DV25" s="700"/>
      <c r="DW25" s="683">
        <v>25.7</v>
      </c>
      <c r="DX25" s="701"/>
      <c r="DY25" s="701"/>
      <c r="DZ25" s="701"/>
      <c r="EA25" s="701"/>
      <c r="EB25" s="701"/>
      <c r="EC25" s="722"/>
    </row>
    <row r="26" spans="2:133" ht="11.25" customHeight="1" x14ac:dyDescent="0.15">
      <c r="B26" s="677" t="s">
        <v>304</v>
      </c>
      <c r="C26" s="678"/>
      <c r="D26" s="678"/>
      <c r="E26" s="678"/>
      <c r="F26" s="678"/>
      <c r="G26" s="678"/>
      <c r="H26" s="678"/>
      <c r="I26" s="678"/>
      <c r="J26" s="678"/>
      <c r="K26" s="678"/>
      <c r="L26" s="678"/>
      <c r="M26" s="678"/>
      <c r="N26" s="678"/>
      <c r="O26" s="678"/>
      <c r="P26" s="678"/>
      <c r="Q26" s="679"/>
      <c r="R26" s="680">
        <v>31015357</v>
      </c>
      <c r="S26" s="681"/>
      <c r="T26" s="681"/>
      <c r="U26" s="681"/>
      <c r="V26" s="681"/>
      <c r="W26" s="681"/>
      <c r="X26" s="681"/>
      <c r="Y26" s="682"/>
      <c r="Z26" s="713">
        <v>41.6</v>
      </c>
      <c r="AA26" s="713"/>
      <c r="AB26" s="713"/>
      <c r="AC26" s="713"/>
      <c r="AD26" s="714">
        <v>29176201</v>
      </c>
      <c r="AE26" s="714"/>
      <c r="AF26" s="714"/>
      <c r="AG26" s="714"/>
      <c r="AH26" s="714"/>
      <c r="AI26" s="714"/>
      <c r="AJ26" s="714"/>
      <c r="AK26" s="714"/>
      <c r="AL26" s="683">
        <v>99.5</v>
      </c>
      <c r="AM26" s="684"/>
      <c r="AN26" s="684"/>
      <c r="AO26" s="715"/>
      <c r="AP26" s="774" t="s">
        <v>305</v>
      </c>
      <c r="AQ26" s="775"/>
      <c r="AR26" s="775"/>
      <c r="AS26" s="775"/>
      <c r="AT26" s="775"/>
      <c r="AU26" s="775"/>
      <c r="AV26" s="775"/>
      <c r="AW26" s="775"/>
      <c r="AX26" s="775"/>
      <c r="AY26" s="775"/>
      <c r="AZ26" s="775"/>
      <c r="BA26" s="775"/>
      <c r="BB26" s="775"/>
      <c r="BC26" s="775"/>
      <c r="BD26" s="775"/>
      <c r="BE26" s="775"/>
      <c r="BF26" s="776"/>
      <c r="BG26" s="680" t="s">
        <v>191</v>
      </c>
      <c r="BH26" s="681"/>
      <c r="BI26" s="681"/>
      <c r="BJ26" s="681"/>
      <c r="BK26" s="681"/>
      <c r="BL26" s="681"/>
      <c r="BM26" s="681"/>
      <c r="BN26" s="682"/>
      <c r="BO26" s="713" t="s">
        <v>191</v>
      </c>
      <c r="BP26" s="713"/>
      <c r="BQ26" s="713"/>
      <c r="BR26" s="713"/>
      <c r="BS26" s="686" t="s">
        <v>191</v>
      </c>
      <c r="BT26" s="681"/>
      <c r="BU26" s="681"/>
      <c r="BV26" s="681"/>
      <c r="BW26" s="681"/>
      <c r="BX26" s="681"/>
      <c r="BY26" s="681"/>
      <c r="BZ26" s="681"/>
      <c r="CA26" s="681"/>
      <c r="CB26" s="727"/>
      <c r="CD26" s="719" t="s">
        <v>306</v>
      </c>
      <c r="CE26" s="720"/>
      <c r="CF26" s="720"/>
      <c r="CG26" s="720"/>
      <c r="CH26" s="720"/>
      <c r="CI26" s="720"/>
      <c r="CJ26" s="720"/>
      <c r="CK26" s="720"/>
      <c r="CL26" s="720"/>
      <c r="CM26" s="720"/>
      <c r="CN26" s="720"/>
      <c r="CO26" s="720"/>
      <c r="CP26" s="720"/>
      <c r="CQ26" s="721"/>
      <c r="CR26" s="680">
        <v>6453960</v>
      </c>
      <c r="CS26" s="681"/>
      <c r="CT26" s="681"/>
      <c r="CU26" s="681"/>
      <c r="CV26" s="681"/>
      <c r="CW26" s="681"/>
      <c r="CX26" s="681"/>
      <c r="CY26" s="682"/>
      <c r="CZ26" s="683">
        <v>9</v>
      </c>
      <c r="DA26" s="701"/>
      <c r="DB26" s="701"/>
      <c r="DC26" s="702"/>
      <c r="DD26" s="686">
        <v>5316693</v>
      </c>
      <c r="DE26" s="681"/>
      <c r="DF26" s="681"/>
      <c r="DG26" s="681"/>
      <c r="DH26" s="681"/>
      <c r="DI26" s="681"/>
      <c r="DJ26" s="681"/>
      <c r="DK26" s="682"/>
      <c r="DL26" s="686" t="s">
        <v>191</v>
      </c>
      <c r="DM26" s="681"/>
      <c r="DN26" s="681"/>
      <c r="DO26" s="681"/>
      <c r="DP26" s="681"/>
      <c r="DQ26" s="681"/>
      <c r="DR26" s="681"/>
      <c r="DS26" s="681"/>
      <c r="DT26" s="681"/>
      <c r="DU26" s="681"/>
      <c r="DV26" s="682"/>
      <c r="DW26" s="683" t="s">
        <v>191</v>
      </c>
      <c r="DX26" s="701"/>
      <c r="DY26" s="701"/>
      <c r="DZ26" s="701"/>
      <c r="EA26" s="701"/>
      <c r="EB26" s="701"/>
      <c r="EC26" s="722"/>
    </row>
    <row r="27" spans="2:133" ht="11.25" customHeight="1" x14ac:dyDescent="0.15">
      <c r="B27" s="677" t="s">
        <v>307</v>
      </c>
      <c r="C27" s="678"/>
      <c r="D27" s="678"/>
      <c r="E27" s="678"/>
      <c r="F27" s="678"/>
      <c r="G27" s="678"/>
      <c r="H27" s="678"/>
      <c r="I27" s="678"/>
      <c r="J27" s="678"/>
      <c r="K27" s="678"/>
      <c r="L27" s="678"/>
      <c r="M27" s="678"/>
      <c r="N27" s="678"/>
      <c r="O27" s="678"/>
      <c r="P27" s="678"/>
      <c r="Q27" s="679"/>
      <c r="R27" s="680">
        <v>16352</v>
      </c>
      <c r="S27" s="681"/>
      <c r="T27" s="681"/>
      <c r="U27" s="681"/>
      <c r="V27" s="681"/>
      <c r="W27" s="681"/>
      <c r="X27" s="681"/>
      <c r="Y27" s="682"/>
      <c r="Z27" s="713">
        <v>0</v>
      </c>
      <c r="AA27" s="713"/>
      <c r="AB27" s="713"/>
      <c r="AC27" s="713"/>
      <c r="AD27" s="714">
        <v>16352</v>
      </c>
      <c r="AE27" s="714"/>
      <c r="AF27" s="714"/>
      <c r="AG27" s="714"/>
      <c r="AH27" s="714"/>
      <c r="AI27" s="714"/>
      <c r="AJ27" s="714"/>
      <c r="AK27" s="714"/>
      <c r="AL27" s="683">
        <v>0.1</v>
      </c>
      <c r="AM27" s="684"/>
      <c r="AN27" s="684"/>
      <c r="AO27" s="715"/>
      <c r="AP27" s="677" t="s">
        <v>308</v>
      </c>
      <c r="AQ27" s="678"/>
      <c r="AR27" s="678"/>
      <c r="AS27" s="678"/>
      <c r="AT27" s="678"/>
      <c r="AU27" s="678"/>
      <c r="AV27" s="678"/>
      <c r="AW27" s="678"/>
      <c r="AX27" s="678"/>
      <c r="AY27" s="678"/>
      <c r="AZ27" s="678"/>
      <c r="BA27" s="678"/>
      <c r="BB27" s="678"/>
      <c r="BC27" s="678"/>
      <c r="BD27" s="678"/>
      <c r="BE27" s="678"/>
      <c r="BF27" s="679"/>
      <c r="BG27" s="680">
        <v>22442922</v>
      </c>
      <c r="BH27" s="681"/>
      <c r="BI27" s="681"/>
      <c r="BJ27" s="681"/>
      <c r="BK27" s="681"/>
      <c r="BL27" s="681"/>
      <c r="BM27" s="681"/>
      <c r="BN27" s="682"/>
      <c r="BO27" s="713">
        <v>100</v>
      </c>
      <c r="BP27" s="713"/>
      <c r="BQ27" s="713"/>
      <c r="BR27" s="713"/>
      <c r="BS27" s="686">
        <v>5192</v>
      </c>
      <c r="BT27" s="681"/>
      <c r="BU27" s="681"/>
      <c r="BV27" s="681"/>
      <c r="BW27" s="681"/>
      <c r="BX27" s="681"/>
      <c r="BY27" s="681"/>
      <c r="BZ27" s="681"/>
      <c r="CA27" s="681"/>
      <c r="CB27" s="727"/>
      <c r="CD27" s="719" t="s">
        <v>309</v>
      </c>
      <c r="CE27" s="720"/>
      <c r="CF27" s="720"/>
      <c r="CG27" s="720"/>
      <c r="CH27" s="720"/>
      <c r="CI27" s="720"/>
      <c r="CJ27" s="720"/>
      <c r="CK27" s="720"/>
      <c r="CL27" s="720"/>
      <c r="CM27" s="720"/>
      <c r="CN27" s="720"/>
      <c r="CO27" s="720"/>
      <c r="CP27" s="720"/>
      <c r="CQ27" s="721"/>
      <c r="CR27" s="680">
        <v>10691093</v>
      </c>
      <c r="CS27" s="699"/>
      <c r="CT27" s="699"/>
      <c r="CU27" s="699"/>
      <c r="CV27" s="699"/>
      <c r="CW27" s="699"/>
      <c r="CX27" s="699"/>
      <c r="CY27" s="700"/>
      <c r="CZ27" s="683">
        <v>14.9</v>
      </c>
      <c r="DA27" s="701"/>
      <c r="DB27" s="701"/>
      <c r="DC27" s="702"/>
      <c r="DD27" s="686">
        <v>2945904</v>
      </c>
      <c r="DE27" s="699"/>
      <c r="DF27" s="699"/>
      <c r="DG27" s="699"/>
      <c r="DH27" s="699"/>
      <c r="DI27" s="699"/>
      <c r="DJ27" s="699"/>
      <c r="DK27" s="700"/>
      <c r="DL27" s="686">
        <v>2939835</v>
      </c>
      <c r="DM27" s="699"/>
      <c r="DN27" s="699"/>
      <c r="DO27" s="699"/>
      <c r="DP27" s="699"/>
      <c r="DQ27" s="699"/>
      <c r="DR27" s="699"/>
      <c r="DS27" s="699"/>
      <c r="DT27" s="699"/>
      <c r="DU27" s="699"/>
      <c r="DV27" s="700"/>
      <c r="DW27" s="683">
        <v>9.4</v>
      </c>
      <c r="DX27" s="701"/>
      <c r="DY27" s="701"/>
      <c r="DZ27" s="701"/>
      <c r="EA27" s="701"/>
      <c r="EB27" s="701"/>
      <c r="EC27" s="722"/>
    </row>
    <row r="28" spans="2:133" ht="11.25" customHeight="1" x14ac:dyDescent="0.15">
      <c r="B28" s="677" t="s">
        <v>310</v>
      </c>
      <c r="C28" s="678"/>
      <c r="D28" s="678"/>
      <c r="E28" s="678"/>
      <c r="F28" s="678"/>
      <c r="G28" s="678"/>
      <c r="H28" s="678"/>
      <c r="I28" s="678"/>
      <c r="J28" s="678"/>
      <c r="K28" s="678"/>
      <c r="L28" s="678"/>
      <c r="M28" s="678"/>
      <c r="N28" s="678"/>
      <c r="O28" s="678"/>
      <c r="P28" s="678"/>
      <c r="Q28" s="679"/>
      <c r="R28" s="680">
        <v>1357879</v>
      </c>
      <c r="S28" s="681"/>
      <c r="T28" s="681"/>
      <c r="U28" s="681"/>
      <c r="V28" s="681"/>
      <c r="W28" s="681"/>
      <c r="X28" s="681"/>
      <c r="Y28" s="682"/>
      <c r="Z28" s="713">
        <v>1.8</v>
      </c>
      <c r="AA28" s="713"/>
      <c r="AB28" s="713"/>
      <c r="AC28" s="713"/>
      <c r="AD28" s="714" t="s">
        <v>191</v>
      </c>
      <c r="AE28" s="714"/>
      <c r="AF28" s="714"/>
      <c r="AG28" s="714"/>
      <c r="AH28" s="714"/>
      <c r="AI28" s="714"/>
      <c r="AJ28" s="714"/>
      <c r="AK28" s="714"/>
      <c r="AL28" s="683" t="s">
        <v>191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311</v>
      </c>
      <c r="CE28" s="720"/>
      <c r="CF28" s="720"/>
      <c r="CG28" s="720"/>
      <c r="CH28" s="720"/>
      <c r="CI28" s="720"/>
      <c r="CJ28" s="720"/>
      <c r="CK28" s="720"/>
      <c r="CL28" s="720"/>
      <c r="CM28" s="720"/>
      <c r="CN28" s="720"/>
      <c r="CO28" s="720"/>
      <c r="CP28" s="720"/>
      <c r="CQ28" s="721"/>
      <c r="CR28" s="680">
        <v>6498578</v>
      </c>
      <c r="CS28" s="681"/>
      <c r="CT28" s="681"/>
      <c r="CU28" s="681"/>
      <c r="CV28" s="681"/>
      <c r="CW28" s="681"/>
      <c r="CX28" s="681"/>
      <c r="CY28" s="682"/>
      <c r="CZ28" s="683">
        <v>9</v>
      </c>
      <c r="DA28" s="701"/>
      <c r="DB28" s="701"/>
      <c r="DC28" s="702"/>
      <c r="DD28" s="686">
        <v>5866646</v>
      </c>
      <c r="DE28" s="681"/>
      <c r="DF28" s="681"/>
      <c r="DG28" s="681"/>
      <c r="DH28" s="681"/>
      <c r="DI28" s="681"/>
      <c r="DJ28" s="681"/>
      <c r="DK28" s="682"/>
      <c r="DL28" s="686">
        <v>5863584</v>
      </c>
      <c r="DM28" s="681"/>
      <c r="DN28" s="681"/>
      <c r="DO28" s="681"/>
      <c r="DP28" s="681"/>
      <c r="DQ28" s="681"/>
      <c r="DR28" s="681"/>
      <c r="DS28" s="681"/>
      <c r="DT28" s="681"/>
      <c r="DU28" s="681"/>
      <c r="DV28" s="682"/>
      <c r="DW28" s="683">
        <v>18.7</v>
      </c>
      <c r="DX28" s="701"/>
      <c r="DY28" s="701"/>
      <c r="DZ28" s="701"/>
      <c r="EA28" s="701"/>
      <c r="EB28" s="701"/>
      <c r="EC28" s="722"/>
    </row>
    <row r="29" spans="2:133" ht="11.25" customHeight="1" x14ac:dyDescent="0.15">
      <c r="B29" s="677" t="s">
        <v>312</v>
      </c>
      <c r="C29" s="678"/>
      <c r="D29" s="678"/>
      <c r="E29" s="678"/>
      <c r="F29" s="678"/>
      <c r="G29" s="678"/>
      <c r="H29" s="678"/>
      <c r="I29" s="678"/>
      <c r="J29" s="678"/>
      <c r="K29" s="678"/>
      <c r="L29" s="678"/>
      <c r="M29" s="678"/>
      <c r="N29" s="678"/>
      <c r="O29" s="678"/>
      <c r="P29" s="678"/>
      <c r="Q29" s="679"/>
      <c r="R29" s="680">
        <v>568668</v>
      </c>
      <c r="S29" s="681"/>
      <c r="T29" s="681"/>
      <c r="U29" s="681"/>
      <c r="V29" s="681"/>
      <c r="W29" s="681"/>
      <c r="X29" s="681"/>
      <c r="Y29" s="682"/>
      <c r="Z29" s="713">
        <v>0.8</v>
      </c>
      <c r="AA29" s="713"/>
      <c r="AB29" s="713"/>
      <c r="AC29" s="713"/>
      <c r="AD29" s="714">
        <v>132610</v>
      </c>
      <c r="AE29" s="714"/>
      <c r="AF29" s="714"/>
      <c r="AG29" s="714"/>
      <c r="AH29" s="714"/>
      <c r="AI29" s="714"/>
      <c r="AJ29" s="714"/>
      <c r="AK29" s="714"/>
      <c r="AL29" s="683">
        <v>0.5</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313</v>
      </c>
      <c r="CE29" s="766"/>
      <c r="CF29" s="719" t="s">
        <v>314</v>
      </c>
      <c r="CG29" s="720"/>
      <c r="CH29" s="720"/>
      <c r="CI29" s="720"/>
      <c r="CJ29" s="720"/>
      <c r="CK29" s="720"/>
      <c r="CL29" s="720"/>
      <c r="CM29" s="720"/>
      <c r="CN29" s="720"/>
      <c r="CO29" s="720"/>
      <c r="CP29" s="720"/>
      <c r="CQ29" s="721"/>
      <c r="CR29" s="680">
        <v>6498543</v>
      </c>
      <c r="CS29" s="699"/>
      <c r="CT29" s="699"/>
      <c r="CU29" s="699"/>
      <c r="CV29" s="699"/>
      <c r="CW29" s="699"/>
      <c r="CX29" s="699"/>
      <c r="CY29" s="700"/>
      <c r="CZ29" s="683">
        <v>9</v>
      </c>
      <c r="DA29" s="701"/>
      <c r="DB29" s="701"/>
      <c r="DC29" s="702"/>
      <c r="DD29" s="686">
        <v>5866611</v>
      </c>
      <c r="DE29" s="699"/>
      <c r="DF29" s="699"/>
      <c r="DG29" s="699"/>
      <c r="DH29" s="699"/>
      <c r="DI29" s="699"/>
      <c r="DJ29" s="699"/>
      <c r="DK29" s="700"/>
      <c r="DL29" s="686">
        <v>5863549</v>
      </c>
      <c r="DM29" s="699"/>
      <c r="DN29" s="699"/>
      <c r="DO29" s="699"/>
      <c r="DP29" s="699"/>
      <c r="DQ29" s="699"/>
      <c r="DR29" s="699"/>
      <c r="DS29" s="699"/>
      <c r="DT29" s="699"/>
      <c r="DU29" s="699"/>
      <c r="DV29" s="700"/>
      <c r="DW29" s="683">
        <v>18.7</v>
      </c>
      <c r="DX29" s="701"/>
      <c r="DY29" s="701"/>
      <c r="DZ29" s="701"/>
      <c r="EA29" s="701"/>
      <c r="EB29" s="701"/>
      <c r="EC29" s="722"/>
    </row>
    <row r="30" spans="2:133" ht="11.25" customHeight="1" x14ac:dyDescent="0.15">
      <c r="B30" s="677" t="s">
        <v>315</v>
      </c>
      <c r="C30" s="678"/>
      <c r="D30" s="678"/>
      <c r="E30" s="678"/>
      <c r="F30" s="678"/>
      <c r="G30" s="678"/>
      <c r="H30" s="678"/>
      <c r="I30" s="678"/>
      <c r="J30" s="678"/>
      <c r="K30" s="678"/>
      <c r="L30" s="678"/>
      <c r="M30" s="678"/>
      <c r="N30" s="678"/>
      <c r="O30" s="678"/>
      <c r="P30" s="678"/>
      <c r="Q30" s="679"/>
      <c r="R30" s="680">
        <v>243723</v>
      </c>
      <c r="S30" s="681"/>
      <c r="T30" s="681"/>
      <c r="U30" s="681"/>
      <c r="V30" s="681"/>
      <c r="W30" s="681"/>
      <c r="X30" s="681"/>
      <c r="Y30" s="682"/>
      <c r="Z30" s="713">
        <v>0.3</v>
      </c>
      <c r="AA30" s="713"/>
      <c r="AB30" s="713"/>
      <c r="AC30" s="713"/>
      <c r="AD30" s="714" t="s">
        <v>237</v>
      </c>
      <c r="AE30" s="714"/>
      <c r="AF30" s="714"/>
      <c r="AG30" s="714"/>
      <c r="AH30" s="714"/>
      <c r="AI30" s="714"/>
      <c r="AJ30" s="714"/>
      <c r="AK30" s="714"/>
      <c r="AL30" s="683" t="s">
        <v>191</v>
      </c>
      <c r="AM30" s="684"/>
      <c r="AN30" s="684"/>
      <c r="AO30" s="715"/>
      <c r="AP30" s="741" t="s">
        <v>231</v>
      </c>
      <c r="AQ30" s="742"/>
      <c r="AR30" s="742"/>
      <c r="AS30" s="742"/>
      <c r="AT30" s="742"/>
      <c r="AU30" s="742"/>
      <c r="AV30" s="742"/>
      <c r="AW30" s="742"/>
      <c r="AX30" s="742"/>
      <c r="AY30" s="742"/>
      <c r="AZ30" s="742"/>
      <c r="BA30" s="742"/>
      <c r="BB30" s="742"/>
      <c r="BC30" s="742"/>
      <c r="BD30" s="742"/>
      <c r="BE30" s="742"/>
      <c r="BF30" s="743"/>
      <c r="BG30" s="741" t="s">
        <v>316</v>
      </c>
      <c r="BH30" s="754"/>
      <c r="BI30" s="754"/>
      <c r="BJ30" s="754"/>
      <c r="BK30" s="754"/>
      <c r="BL30" s="754"/>
      <c r="BM30" s="754"/>
      <c r="BN30" s="754"/>
      <c r="BO30" s="754"/>
      <c r="BP30" s="754"/>
      <c r="BQ30" s="755"/>
      <c r="BR30" s="741" t="s">
        <v>317</v>
      </c>
      <c r="BS30" s="754"/>
      <c r="BT30" s="754"/>
      <c r="BU30" s="754"/>
      <c r="BV30" s="754"/>
      <c r="BW30" s="754"/>
      <c r="BX30" s="754"/>
      <c r="BY30" s="754"/>
      <c r="BZ30" s="754"/>
      <c r="CA30" s="754"/>
      <c r="CB30" s="755"/>
      <c r="CD30" s="767"/>
      <c r="CE30" s="768"/>
      <c r="CF30" s="719" t="s">
        <v>318</v>
      </c>
      <c r="CG30" s="720"/>
      <c r="CH30" s="720"/>
      <c r="CI30" s="720"/>
      <c r="CJ30" s="720"/>
      <c r="CK30" s="720"/>
      <c r="CL30" s="720"/>
      <c r="CM30" s="720"/>
      <c r="CN30" s="720"/>
      <c r="CO30" s="720"/>
      <c r="CP30" s="720"/>
      <c r="CQ30" s="721"/>
      <c r="CR30" s="680">
        <v>6160159</v>
      </c>
      <c r="CS30" s="681"/>
      <c r="CT30" s="681"/>
      <c r="CU30" s="681"/>
      <c r="CV30" s="681"/>
      <c r="CW30" s="681"/>
      <c r="CX30" s="681"/>
      <c r="CY30" s="682"/>
      <c r="CZ30" s="683">
        <v>8.6</v>
      </c>
      <c r="DA30" s="701"/>
      <c r="DB30" s="701"/>
      <c r="DC30" s="702"/>
      <c r="DD30" s="686">
        <v>5607952</v>
      </c>
      <c r="DE30" s="681"/>
      <c r="DF30" s="681"/>
      <c r="DG30" s="681"/>
      <c r="DH30" s="681"/>
      <c r="DI30" s="681"/>
      <c r="DJ30" s="681"/>
      <c r="DK30" s="682"/>
      <c r="DL30" s="686">
        <v>5604890</v>
      </c>
      <c r="DM30" s="681"/>
      <c r="DN30" s="681"/>
      <c r="DO30" s="681"/>
      <c r="DP30" s="681"/>
      <c r="DQ30" s="681"/>
      <c r="DR30" s="681"/>
      <c r="DS30" s="681"/>
      <c r="DT30" s="681"/>
      <c r="DU30" s="681"/>
      <c r="DV30" s="682"/>
      <c r="DW30" s="683">
        <v>17.899999999999999</v>
      </c>
      <c r="DX30" s="701"/>
      <c r="DY30" s="701"/>
      <c r="DZ30" s="701"/>
      <c r="EA30" s="701"/>
      <c r="EB30" s="701"/>
      <c r="EC30" s="722"/>
    </row>
    <row r="31" spans="2:133" ht="11.25" customHeight="1" x14ac:dyDescent="0.15">
      <c r="B31" s="677" t="s">
        <v>319</v>
      </c>
      <c r="C31" s="678"/>
      <c r="D31" s="678"/>
      <c r="E31" s="678"/>
      <c r="F31" s="678"/>
      <c r="G31" s="678"/>
      <c r="H31" s="678"/>
      <c r="I31" s="678"/>
      <c r="J31" s="678"/>
      <c r="K31" s="678"/>
      <c r="L31" s="678"/>
      <c r="M31" s="678"/>
      <c r="N31" s="678"/>
      <c r="O31" s="678"/>
      <c r="P31" s="678"/>
      <c r="Q31" s="679"/>
      <c r="R31" s="680">
        <v>24051170</v>
      </c>
      <c r="S31" s="681"/>
      <c r="T31" s="681"/>
      <c r="U31" s="681"/>
      <c r="V31" s="681"/>
      <c r="W31" s="681"/>
      <c r="X31" s="681"/>
      <c r="Y31" s="682"/>
      <c r="Z31" s="713">
        <v>32.299999999999997</v>
      </c>
      <c r="AA31" s="713"/>
      <c r="AB31" s="713"/>
      <c r="AC31" s="713"/>
      <c r="AD31" s="714" t="s">
        <v>191</v>
      </c>
      <c r="AE31" s="714"/>
      <c r="AF31" s="714"/>
      <c r="AG31" s="714"/>
      <c r="AH31" s="714"/>
      <c r="AI31" s="714"/>
      <c r="AJ31" s="714"/>
      <c r="AK31" s="714"/>
      <c r="AL31" s="683" t="s">
        <v>191</v>
      </c>
      <c r="AM31" s="684"/>
      <c r="AN31" s="684"/>
      <c r="AO31" s="715"/>
      <c r="AP31" s="756" t="s">
        <v>320</v>
      </c>
      <c r="AQ31" s="757"/>
      <c r="AR31" s="757"/>
      <c r="AS31" s="757"/>
      <c r="AT31" s="762" t="s">
        <v>321</v>
      </c>
      <c r="AU31" s="231"/>
      <c r="AV31" s="231"/>
      <c r="AW31" s="231"/>
      <c r="AX31" s="746" t="s">
        <v>195</v>
      </c>
      <c r="AY31" s="747"/>
      <c r="AZ31" s="747"/>
      <c r="BA31" s="747"/>
      <c r="BB31" s="747"/>
      <c r="BC31" s="747"/>
      <c r="BD31" s="747"/>
      <c r="BE31" s="747"/>
      <c r="BF31" s="748"/>
      <c r="BG31" s="749">
        <v>98.9</v>
      </c>
      <c r="BH31" s="750"/>
      <c r="BI31" s="750"/>
      <c r="BJ31" s="750"/>
      <c r="BK31" s="750"/>
      <c r="BL31" s="750"/>
      <c r="BM31" s="751">
        <v>96.4</v>
      </c>
      <c r="BN31" s="750"/>
      <c r="BO31" s="750"/>
      <c r="BP31" s="750"/>
      <c r="BQ31" s="752"/>
      <c r="BR31" s="749">
        <v>98.9</v>
      </c>
      <c r="BS31" s="750"/>
      <c r="BT31" s="750"/>
      <c r="BU31" s="750"/>
      <c r="BV31" s="750"/>
      <c r="BW31" s="750"/>
      <c r="BX31" s="751">
        <v>96.2</v>
      </c>
      <c r="BY31" s="750"/>
      <c r="BZ31" s="750"/>
      <c r="CA31" s="750"/>
      <c r="CB31" s="752"/>
      <c r="CD31" s="767"/>
      <c r="CE31" s="768"/>
      <c r="CF31" s="719" t="s">
        <v>322</v>
      </c>
      <c r="CG31" s="720"/>
      <c r="CH31" s="720"/>
      <c r="CI31" s="720"/>
      <c r="CJ31" s="720"/>
      <c r="CK31" s="720"/>
      <c r="CL31" s="720"/>
      <c r="CM31" s="720"/>
      <c r="CN31" s="720"/>
      <c r="CO31" s="720"/>
      <c r="CP31" s="720"/>
      <c r="CQ31" s="721"/>
      <c r="CR31" s="680">
        <v>338384</v>
      </c>
      <c r="CS31" s="699"/>
      <c r="CT31" s="699"/>
      <c r="CU31" s="699"/>
      <c r="CV31" s="699"/>
      <c r="CW31" s="699"/>
      <c r="CX31" s="699"/>
      <c r="CY31" s="700"/>
      <c r="CZ31" s="683">
        <v>0.5</v>
      </c>
      <c r="DA31" s="701"/>
      <c r="DB31" s="701"/>
      <c r="DC31" s="702"/>
      <c r="DD31" s="686">
        <v>258659</v>
      </c>
      <c r="DE31" s="699"/>
      <c r="DF31" s="699"/>
      <c r="DG31" s="699"/>
      <c r="DH31" s="699"/>
      <c r="DI31" s="699"/>
      <c r="DJ31" s="699"/>
      <c r="DK31" s="700"/>
      <c r="DL31" s="686">
        <v>258659</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71" t="s">
        <v>323</v>
      </c>
      <c r="C32" s="772"/>
      <c r="D32" s="772"/>
      <c r="E32" s="772"/>
      <c r="F32" s="772"/>
      <c r="G32" s="772"/>
      <c r="H32" s="772"/>
      <c r="I32" s="772"/>
      <c r="J32" s="772"/>
      <c r="K32" s="772"/>
      <c r="L32" s="772"/>
      <c r="M32" s="772"/>
      <c r="N32" s="772"/>
      <c r="O32" s="772"/>
      <c r="P32" s="772"/>
      <c r="Q32" s="773"/>
      <c r="R32" s="680" t="s">
        <v>191</v>
      </c>
      <c r="S32" s="681"/>
      <c r="T32" s="681"/>
      <c r="U32" s="681"/>
      <c r="V32" s="681"/>
      <c r="W32" s="681"/>
      <c r="X32" s="681"/>
      <c r="Y32" s="682"/>
      <c r="Z32" s="713" t="s">
        <v>191</v>
      </c>
      <c r="AA32" s="713"/>
      <c r="AB32" s="713"/>
      <c r="AC32" s="713"/>
      <c r="AD32" s="714" t="s">
        <v>191</v>
      </c>
      <c r="AE32" s="714"/>
      <c r="AF32" s="714"/>
      <c r="AG32" s="714"/>
      <c r="AH32" s="714"/>
      <c r="AI32" s="714"/>
      <c r="AJ32" s="714"/>
      <c r="AK32" s="714"/>
      <c r="AL32" s="683" t="s">
        <v>191</v>
      </c>
      <c r="AM32" s="684"/>
      <c r="AN32" s="684"/>
      <c r="AO32" s="715"/>
      <c r="AP32" s="758"/>
      <c r="AQ32" s="759"/>
      <c r="AR32" s="759"/>
      <c r="AS32" s="759"/>
      <c r="AT32" s="763"/>
      <c r="AU32" s="230" t="s">
        <v>324</v>
      </c>
      <c r="AV32" s="230"/>
      <c r="AW32" s="230"/>
      <c r="AX32" s="677" t="s">
        <v>325</v>
      </c>
      <c r="AY32" s="678"/>
      <c r="AZ32" s="678"/>
      <c r="BA32" s="678"/>
      <c r="BB32" s="678"/>
      <c r="BC32" s="678"/>
      <c r="BD32" s="678"/>
      <c r="BE32" s="678"/>
      <c r="BF32" s="679"/>
      <c r="BG32" s="753">
        <v>98.7</v>
      </c>
      <c r="BH32" s="699"/>
      <c r="BI32" s="699"/>
      <c r="BJ32" s="699"/>
      <c r="BK32" s="699"/>
      <c r="BL32" s="699"/>
      <c r="BM32" s="684">
        <v>95.7</v>
      </c>
      <c r="BN32" s="745"/>
      <c r="BO32" s="745"/>
      <c r="BP32" s="745"/>
      <c r="BQ32" s="726"/>
      <c r="BR32" s="753">
        <v>98.8</v>
      </c>
      <c r="BS32" s="699"/>
      <c r="BT32" s="699"/>
      <c r="BU32" s="699"/>
      <c r="BV32" s="699"/>
      <c r="BW32" s="699"/>
      <c r="BX32" s="684">
        <v>95.7</v>
      </c>
      <c r="BY32" s="745"/>
      <c r="BZ32" s="745"/>
      <c r="CA32" s="745"/>
      <c r="CB32" s="726"/>
      <c r="CD32" s="769"/>
      <c r="CE32" s="770"/>
      <c r="CF32" s="719" t="s">
        <v>326</v>
      </c>
      <c r="CG32" s="720"/>
      <c r="CH32" s="720"/>
      <c r="CI32" s="720"/>
      <c r="CJ32" s="720"/>
      <c r="CK32" s="720"/>
      <c r="CL32" s="720"/>
      <c r="CM32" s="720"/>
      <c r="CN32" s="720"/>
      <c r="CO32" s="720"/>
      <c r="CP32" s="720"/>
      <c r="CQ32" s="721"/>
      <c r="CR32" s="680">
        <v>35</v>
      </c>
      <c r="CS32" s="681"/>
      <c r="CT32" s="681"/>
      <c r="CU32" s="681"/>
      <c r="CV32" s="681"/>
      <c r="CW32" s="681"/>
      <c r="CX32" s="681"/>
      <c r="CY32" s="682"/>
      <c r="CZ32" s="683">
        <v>0</v>
      </c>
      <c r="DA32" s="701"/>
      <c r="DB32" s="701"/>
      <c r="DC32" s="702"/>
      <c r="DD32" s="686">
        <v>35</v>
      </c>
      <c r="DE32" s="681"/>
      <c r="DF32" s="681"/>
      <c r="DG32" s="681"/>
      <c r="DH32" s="681"/>
      <c r="DI32" s="681"/>
      <c r="DJ32" s="681"/>
      <c r="DK32" s="682"/>
      <c r="DL32" s="686">
        <v>35</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327</v>
      </c>
      <c r="C33" s="678"/>
      <c r="D33" s="678"/>
      <c r="E33" s="678"/>
      <c r="F33" s="678"/>
      <c r="G33" s="678"/>
      <c r="H33" s="678"/>
      <c r="I33" s="678"/>
      <c r="J33" s="678"/>
      <c r="K33" s="678"/>
      <c r="L33" s="678"/>
      <c r="M33" s="678"/>
      <c r="N33" s="678"/>
      <c r="O33" s="678"/>
      <c r="P33" s="678"/>
      <c r="Q33" s="679"/>
      <c r="R33" s="680">
        <v>3372671</v>
      </c>
      <c r="S33" s="681"/>
      <c r="T33" s="681"/>
      <c r="U33" s="681"/>
      <c r="V33" s="681"/>
      <c r="W33" s="681"/>
      <c r="X33" s="681"/>
      <c r="Y33" s="682"/>
      <c r="Z33" s="713">
        <v>4.5</v>
      </c>
      <c r="AA33" s="713"/>
      <c r="AB33" s="713"/>
      <c r="AC33" s="713"/>
      <c r="AD33" s="714" t="s">
        <v>191</v>
      </c>
      <c r="AE33" s="714"/>
      <c r="AF33" s="714"/>
      <c r="AG33" s="714"/>
      <c r="AH33" s="714"/>
      <c r="AI33" s="714"/>
      <c r="AJ33" s="714"/>
      <c r="AK33" s="714"/>
      <c r="AL33" s="683" t="s">
        <v>191</v>
      </c>
      <c r="AM33" s="684"/>
      <c r="AN33" s="684"/>
      <c r="AO33" s="715"/>
      <c r="AP33" s="760"/>
      <c r="AQ33" s="761"/>
      <c r="AR33" s="761"/>
      <c r="AS33" s="761"/>
      <c r="AT33" s="764"/>
      <c r="AU33" s="232"/>
      <c r="AV33" s="232"/>
      <c r="AW33" s="232"/>
      <c r="AX33" s="661" t="s">
        <v>328</v>
      </c>
      <c r="AY33" s="662"/>
      <c r="AZ33" s="662"/>
      <c r="BA33" s="662"/>
      <c r="BB33" s="662"/>
      <c r="BC33" s="662"/>
      <c r="BD33" s="662"/>
      <c r="BE33" s="662"/>
      <c r="BF33" s="663"/>
      <c r="BG33" s="744">
        <v>99.1</v>
      </c>
      <c r="BH33" s="665"/>
      <c r="BI33" s="665"/>
      <c r="BJ33" s="665"/>
      <c r="BK33" s="665"/>
      <c r="BL33" s="665"/>
      <c r="BM33" s="707">
        <v>96.9</v>
      </c>
      <c r="BN33" s="665"/>
      <c r="BO33" s="665"/>
      <c r="BP33" s="665"/>
      <c r="BQ33" s="709"/>
      <c r="BR33" s="744">
        <v>98.8</v>
      </c>
      <c r="BS33" s="665"/>
      <c r="BT33" s="665"/>
      <c r="BU33" s="665"/>
      <c r="BV33" s="665"/>
      <c r="BW33" s="665"/>
      <c r="BX33" s="707">
        <v>96.4</v>
      </c>
      <c r="BY33" s="665"/>
      <c r="BZ33" s="665"/>
      <c r="CA33" s="665"/>
      <c r="CB33" s="709"/>
      <c r="CD33" s="719" t="s">
        <v>329</v>
      </c>
      <c r="CE33" s="720"/>
      <c r="CF33" s="720"/>
      <c r="CG33" s="720"/>
      <c r="CH33" s="720"/>
      <c r="CI33" s="720"/>
      <c r="CJ33" s="720"/>
      <c r="CK33" s="720"/>
      <c r="CL33" s="720"/>
      <c r="CM33" s="720"/>
      <c r="CN33" s="720"/>
      <c r="CO33" s="720"/>
      <c r="CP33" s="720"/>
      <c r="CQ33" s="721"/>
      <c r="CR33" s="680">
        <v>37519078</v>
      </c>
      <c r="CS33" s="699"/>
      <c r="CT33" s="699"/>
      <c r="CU33" s="699"/>
      <c r="CV33" s="699"/>
      <c r="CW33" s="699"/>
      <c r="CX33" s="699"/>
      <c r="CY33" s="700"/>
      <c r="CZ33" s="683">
        <v>52.2</v>
      </c>
      <c r="DA33" s="701"/>
      <c r="DB33" s="701"/>
      <c r="DC33" s="702"/>
      <c r="DD33" s="686">
        <v>16821347</v>
      </c>
      <c r="DE33" s="699"/>
      <c r="DF33" s="699"/>
      <c r="DG33" s="699"/>
      <c r="DH33" s="699"/>
      <c r="DI33" s="699"/>
      <c r="DJ33" s="699"/>
      <c r="DK33" s="700"/>
      <c r="DL33" s="686">
        <v>11337703</v>
      </c>
      <c r="DM33" s="699"/>
      <c r="DN33" s="699"/>
      <c r="DO33" s="699"/>
      <c r="DP33" s="699"/>
      <c r="DQ33" s="699"/>
      <c r="DR33" s="699"/>
      <c r="DS33" s="699"/>
      <c r="DT33" s="699"/>
      <c r="DU33" s="699"/>
      <c r="DV33" s="700"/>
      <c r="DW33" s="683">
        <v>36.200000000000003</v>
      </c>
      <c r="DX33" s="701"/>
      <c r="DY33" s="701"/>
      <c r="DZ33" s="701"/>
      <c r="EA33" s="701"/>
      <c r="EB33" s="701"/>
      <c r="EC33" s="722"/>
    </row>
    <row r="34" spans="2:133" ht="11.25" customHeight="1" x14ac:dyDescent="0.15">
      <c r="B34" s="677" t="s">
        <v>330</v>
      </c>
      <c r="C34" s="678"/>
      <c r="D34" s="678"/>
      <c r="E34" s="678"/>
      <c r="F34" s="678"/>
      <c r="G34" s="678"/>
      <c r="H34" s="678"/>
      <c r="I34" s="678"/>
      <c r="J34" s="678"/>
      <c r="K34" s="678"/>
      <c r="L34" s="678"/>
      <c r="M34" s="678"/>
      <c r="N34" s="678"/>
      <c r="O34" s="678"/>
      <c r="P34" s="678"/>
      <c r="Q34" s="679"/>
      <c r="R34" s="680">
        <v>154517</v>
      </c>
      <c r="S34" s="681"/>
      <c r="T34" s="681"/>
      <c r="U34" s="681"/>
      <c r="V34" s="681"/>
      <c r="W34" s="681"/>
      <c r="X34" s="681"/>
      <c r="Y34" s="682"/>
      <c r="Z34" s="713">
        <v>0.2</v>
      </c>
      <c r="AA34" s="713"/>
      <c r="AB34" s="713"/>
      <c r="AC34" s="713"/>
      <c r="AD34" s="714">
        <v>11040</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331</v>
      </c>
      <c r="CE34" s="720"/>
      <c r="CF34" s="720"/>
      <c r="CG34" s="720"/>
      <c r="CH34" s="720"/>
      <c r="CI34" s="720"/>
      <c r="CJ34" s="720"/>
      <c r="CK34" s="720"/>
      <c r="CL34" s="720"/>
      <c r="CM34" s="720"/>
      <c r="CN34" s="720"/>
      <c r="CO34" s="720"/>
      <c r="CP34" s="720"/>
      <c r="CQ34" s="721"/>
      <c r="CR34" s="680">
        <v>7823845</v>
      </c>
      <c r="CS34" s="681"/>
      <c r="CT34" s="681"/>
      <c r="CU34" s="681"/>
      <c r="CV34" s="681"/>
      <c r="CW34" s="681"/>
      <c r="CX34" s="681"/>
      <c r="CY34" s="682"/>
      <c r="CZ34" s="683">
        <v>10.9</v>
      </c>
      <c r="DA34" s="701"/>
      <c r="DB34" s="701"/>
      <c r="DC34" s="702"/>
      <c r="DD34" s="686">
        <v>5651246</v>
      </c>
      <c r="DE34" s="681"/>
      <c r="DF34" s="681"/>
      <c r="DG34" s="681"/>
      <c r="DH34" s="681"/>
      <c r="DI34" s="681"/>
      <c r="DJ34" s="681"/>
      <c r="DK34" s="682"/>
      <c r="DL34" s="686">
        <v>4757082</v>
      </c>
      <c r="DM34" s="681"/>
      <c r="DN34" s="681"/>
      <c r="DO34" s="681"/>
      <c r="DP34" s="681"/>
      <c r="DQ34" s="681"/>
      <c r="DR34" s="681"/>
      <c r="DS34" s="681"/>
      <c r="DT34" s="681"/>
      <c r="DU34" s="681"/>
      <c r="DV34" s="682"/>
      <c r="DW34" s="683">
        <v>15.2</v>
      </c>
      <c r="DX34" s="701"/>
      <c r="DY34" s="701"/>
      <c r="DZ34" s="701"/>
      <c r="EA34" s="701"/>
      <c r="EB34" s="701"/>
      <c r="EC34" s="722"/>
    </row>
    <row r="35" spans="2:133" ht="11.25" customHeight="1" x14ac:dyDescent="0.15">
      <c r="B35" s="677" t="s">
        <v>332</v>
      </c>
      <c r="C35" s="678"/>
      <c r="D35" s="678"/>
      <c r="E35" s="678"/>
      <c r="F35" s="678"/>
      <c r="G35" s="678"/>
      <c r="H35" s="678"/>
      <c r="I35" s="678"/>
      <c r="J35" s="678"/>
      <c r="K35" s="678"/>
      <c r="L35" s="678"/>
      <c r="M35" s="678"/>
      <c r="N35" s="678"/>
      <c r="O35" s="678"/>
      <c r="P35" s="678"/>
      <c r="Q35" s="679"/>
      <c r="R35" s="680">
        <v>687296</v>
      </c>
      <c r="S35" s="681"/>
      <c r="T35" s="681"/>
      <c r="U35" s="681"/>
      <c r="V35" s="681"/>
      <c r="W35" s="681"/>
      <c r="X35" s="681"/>
      <c r="Y35" s="682"/>
      <c r="Z35" s="713">
        <v>0.9</v>
      </c>
      <c r="AA35" s="713"/>
      <c r="AB35" s="713"/>
      <c r="AC35" s="713"/>
      <c r="AD35" s="714" t="s">
        <v>191</v>
      </c>
      <c r="AE35" s="714"/>
      <c r="AF35" s="714"/>
      <c r="AG35" s="714"/>
      <c r="AH35" s="714"/>
      <c r="AI35" s="714"/>
      <c r="AJ35" s="714"/>
      <c r="AK35" s="714"/>
      <c r="AL35" s="683" t="s">
        <v>191</v>
      </c>
      <c r="AM35" s="684"/>
      <c r="AN35" s="684"/>
      <c r="AO35" s="715"/>
      <c r="AP35" s="235"/>
      <c r="AQ35" s="741" t="s">
        <v>333</v>
      </c>
      <c r="AR35" s="742"/>
      <c r="AS35" s="742"/>
      <c r="AT35" s="742"/>
      <c r="AU35" s="742"/>
      <c r="AV35" s="742"/>
      <c r="AW35" s="742"/>
      <c r="AX35" s="742"/>
      <c r="AY35" s="742"/>
      <c r="AZ35" s="742"/>
      <c r="BA35" s="742"/>
      <c r="BB35" s="742"/>
      <c r="BC35" s="742"/>
      <c r="BD35" s="742"/>
      <c r="BE35" s="742"/>
      <c r="BF35" s="743"/>
      <c r="BG35" s="741" t="s">
        <v>334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335</v>
      </c>
      <c r="CE35" s="720"/>
      <c r="CF35" s="720"/>
      <c r="CG35" s="720"/>
      <c r="CH35" s="720"/>
      <c r="CI35" s="720"/>
      <c r="CJ35" s="720"/>
      <c r="CK35" s="720"/>
      <c r="CL35" s="720"/>
      <c r="CM35" s="720"/>
      <c r="CN35" s="720"/>
      <c r="CO35" s="720"/>
      <c r="CP35" s="720"/>
      <c r="CQ35" s="721"/>
      <c r="CR35" s="680">
        <v>507915</v>
      </c>
      <c r="CS35" s="699"/>
      <c r="CT35" s="699"/>
      <c r="CU35" s="699"/>
      <c r="CV35" s="699"/>
      <c r="CW35" s="699"/>
      <c r="CX35" s="699"/>
      <c r="CY35" s="700"/>
      <c r="CZ35" s="683">
        <v>0.7</v>
      </c>
      <c r="DA35" s="701"/>
      <c r="DB35" s="701"/>
      <c r="DC35" s="702"/>
      <c r="DD35" s="686">
        <v>326657</v>
      </c>
      <c r="DE35" s="699"/>
      <c r="DF35" s="699"/>
      <c r="DG35" s="699"/>
      <c r="DH35" s="699"/>
      <c r="DI35" s="699"/>
      <c r="DJ35" s="699"/>
      <c r="DK35" s="700"/>
      <c r="DL35" s="686">
        <v>190151</v>
      </c>
      <c r="DM35" s="699"/>
      <c r="DN35" s="699"/>
      <c r="DO35" s="699"/>
      <c r="DP35" s="699"/>
      <c r="DQ35" s="699"/>
      <c r="DR35" s="699"/>
      <c r="DS35" s="699"/>
      <c r="DT35" s="699"/>
      <c r="DU35" s="699"/>
      <c r="DV35" s="700"/>
      <c r="DW35" s="683">
        <v>0.6</v>
      </c>
      <c r="DX35" s="701"/>
      <c r="DY35" s="701"/>
      <c r="DZ35" s="701"/>
      <c r="EA35" s="701"/>
      <c r="EB35" s="701"/>
      <c r="EC35" s="722"/>
    </row>
    <row r="36" spans="2:133" ht="11.25" customHeight="1" x14ac:dyDescent="0.15">
      <c r="B36" s="677" t="s">
        <v>336</v>
      </c>
      <c r="C36" s="678"/>
      <c r="D36" s="678"/>
      <c r="E36" s="678"/>
      <c r="F36" s="678"/>
      <c r="G36" s="678"/>
      <c r="H36" s="678"/>
      <c r="I36" s="678"/>
      <c r="J36" s="678"/>
      <c r="K36" s="678"/>
      <c r="L36" s="678"/>
      <c r="M36" s="678"/>
      <c r="N36" s="678"/>
      <c r="O36" s="678"/>
      <c r="P36" s="678"/>
      <c r="Q36" s="679"/>
      <c r="R36" s="680">
        <v>2220157</v>
      </c>
      <c r="S36" s="681"/>
      <c r="T36" s="681"/>
      <c r="U36" s="681"/>
      <c r="V36" s="681"/>
      <c r="W36" s="681"/>
      <c r="X36" s="681"/>
      <c r="Y36" s="682"/>
      <c r="Z36" s="713">
        <v>3</v>
      </c>
      <c r="AA36" s="713"/>
      <c r="AB36" s="713"/>
      <c r="AC36" s="713"/>
      <c r="AD36" s="714" t="s">
        <v>191</v>
      </c>
      <c r="AE36" s="714"/>
      <c r="AF36" s="714"/>
      <c r="AG36" s="714"/>
      <c r="AH36" s="714"/>
      <c r="AI36" s="714"/>
      <c r="AJ36" s="714"/>
      <c r="AK36" s="714"/>
      <c r="AL36" s="683" t="s">
        <v>191</v>
      </c>
      <c r="AM36" s="684"/>
      <c r="AN36" s="684"/>
      <c r="AO36" s="715"/>
      <c r="AP36" s="235"/>
      <c r="AQ36" s="732" t="s">
        <v>337</v>
      </c>
      <c r="AR36" s="733"/>
      <c r="AS36" s="733"/>
      <c r="AT36" s="733"/>
      <c r="AU36" s="733"/>
      <c r="AV36" s="733"/>
      <c r="AW36" s="733"/>
      <c r="AX36" s="733"/>
      <c r="AY36" s="734"/>
      <c r="AZ36" s="735">
        <v>6050596</v>
      </c>
      <c r="BA36" s="736"/>
      <c r="BB36" s="736"/>
      <c r="BC36" s="736"/>
      <c r="BD36" s="736"/>
      <c r="BE36" s="736"/>
      <c r="BF36" s="737"/>
      <c r="BG36" s="738" t="s">
        <v>338</v>
      </c>
      <c r="BH36" s="739"/>
      <c r="BI36" s="739"/>
      <c r="BJ36" s="739"/>
      <c r="BK36" s="739"/>
      <c r="BL36" s="739"/>
      <c r="BM36" s="739"/>
      <c r="BN36" s="739"/>
      <c r="BO36" s="739"/>
      <c r="BP36" s="739"/>
      <c r="BQ36" s="739"/>
      <c r="BR36" s="739"/>
      <c r="BS36" s="739"/>
      <c r="BT36" s="739"/>
      <c r="BU36" s="740"/>
      <c r="BV36" s="735">
        <v>77393</v>
      </c>
      <c r="BW36" s="736"/>
      <c r="BX36" s="736"/>
      <c r="BY36" s="736"/>
      <c r="BZ36" s="736"/>
      <c r="CA36" s="736"/>
      <c r="CB36" s="737"/>
      <c r="CD36" s="719" t="s">
        <v>339</v>
      </c>
      <c r="CE36" s="720"/>
      <c r="CF36" s="720"/>
      <c r="CG36" s="720"/>
      <c r="CH36" s="720"/>
      <c r="CI36" s="720"/>
      <c r="CJ36" s="720"/>
      <c r="CK36" s="720"/>
      <c r="CL36" s="720"/>
      <c r="CM36" s="720"/>
      <c r="CN36" s="720"/>
      <c r="CO36" s="720"/>
      <c r="CP36" s="720"/>
      <c r="CQ36" s="721"/>
      <c r="CR36" s="680">
        <v>20624328</v>
      </c>
      <c r="CS36" s="681"/>
      <c r="CT36" s="681"/>
      <c r="CU36" s="681"/>
      <c r="CV36" s="681"/>
      <c r="CW36" s="681"/>
      <c r="CX36" s="681"/>
      <c r="CY36" s="682"/>
      <c r="CZ36" s="683">
        <v>28.7</v>
      </c>
      <c r="DA36" s="701"/>
      <c r="DB36" s="701"/>
      <c r="DC36" s="702"/>
      <c r="DD36" s="686">
        <v>5028228</v>
      </c>
      <c r="DE36" s="681"/>
      <c r="DF36" s="681"/>
      <c r="DG36" s="681"/>
      <c r="DH36" s="681"/>
      <c r="DI36" s="681"/>
      <c r="DJ36" s="681"/>
      <c r="DK36" s="682"/>
      <c r="DL36" s="686">
        <v>3025805</v>
      </c>
      <c r="DM36" s="681"/>
      <c r="DN36" s="681"/>
      <c r="DO36" s="681"/>
      <c r="DP36" s="681"/>
      <c r="DQ36" s="681"/>
      <c r="DR36" s="681"/>
      <c r="DS36" s="681"/>
      <c r="DT36" s="681"/>
      <c r="DU36" s="681"/>
      <c r="DV36" s="682"/>
      <c r="DW36" s="683">
        <v>9.6999999999999993</v>
      </c>
      <c r="DX36" s="701"/>
      <c r="DY36" s="701"/>
      <c r="DZ36" s="701"/>
      <c r="EA36" s="701"/>
      <c r="EB36" s="701"/>
      <c r="EC36" s="722"/>
    </row>
    <row r="37" spans="2:133" ht="11.25" customHeight="1" x14ac:dyDescent="0.15">
      <c r="B37" s="677" t="s">
        <v>340</v>
      </c>
      <c r="C37" s="678"/>
      <c r="D37" s="678"/>
      <c r="E37" s="678"/>
      <c r="F37" s="678"/>
      <c r="G37" s="678"/>
      <c r="H37" s="678"/>
      <c r="I37" s="678"/>
      <c r="J37" s="678"/>
      <c r="K37" s="678"/>
      <c r="L37" s="678"/>
      <c r="M37" s="678"/>
      <c r="N37" s="678"/>
      <c r="O37" s="678"/>
      <c r="P37" s="678"/>
      <c r="Q37" s="679"/>
      <c r="R37" s="680">
        <v>2233380</v>
      </c>
      <c r="S37" s="681"/>
      <c r="T37" s="681"/>
      <c r="U37" s="681"/>
      <c r="V37" s="681"/>
      <c r="W37" s="681"/>
      <c r="X37" s="681"/>
      <c r="Y37" s="682"/>
      <c r="Z37" s="713">
        <v>3</v>
      </c>
      <c r="AA37" s="713"/>
      <c r="AB37" s="713"/>
      <c r="AC37" s="713"/>
      <c r="AD37" s="714" t="s">
        <v>191</v>
      </c>
      <c r="AE37" s="714"/>
      <c r="AF37" s="714"/>
      <c r="AG37" s="714"/>
      <c r="AH37" s="714"/>
      <c r="AI37" s="714"/>
      <c r="AJ37" s="714"/>
      <c r="AK37" s="714"/>
      <c r="AL37" s="683" t="s">
        <v>191</v>
      </c>
      <c r="AM37" s="684"/>
      <c r="AN37" s="684"/>
      <c r="AO37" s="715"/>
      <c r="AQ37" s="723" t="s">
        <v>341</v>
      </c>
      <c r="AR37" s="724"/>
      <c r="AS37" s="724"/>
      <c r="AT37" s="724"/>
      <c r="AU37" s="724"/>
      <c r="AV37" s="724"/>
      <c r="AW37" s="724"/>
      <c r="AX37" s="724"/>
      <c r="AY37" s="725"/>
      <c r="AZ37" s="680">
        <v>1833238</v>
      </c>
      <c r="BA37" s="681"/>
      <c r="BB37" s="681"/>
      <c r="BC37" s="681"/>
      <c r="BD37" s="699"/>
      <c r="BE37" s="699"/>
      <c r="BF37" s="726"/>
      <c r="BG37" s="719" t="s">
        <v>342</v>
      </c>
      <c r="BH37" s="720"/>
      <c r="BI37" s="720"/>
      <c r="BJ37" s="720"/>
      <c r="BK37" s="720"/>
      <c r="BL37" s="720"/>
      <c r="BM37" s="720"/>
      <c r="BN37" s="720"/>
      <c r="BO37" s="720"/>
      <c r="BP37" s="720"/>
      <c r="BQ37" s="720"/>
      <c r="BR37" s="720"/>
      <c r="BS37" s="720"/>
      <c r="BT37" s="720"/>
      <c r="BU37" s="721"/>
      <c r="BV37" s="680">
        <v>37119</v>
      </c>
      <c r="BW37" s="681"/>
      <c r="BX37" s="681"/>
      <c r="BY37" s="681"/>
      <c r="BZ37" s="681"/>
      <c r="CA37" s="681"/>
      <c r="CB37" s="727"/>
      <c r="CD37" s="719" t="s">
        <v>343</v>
      </c>
      <c r="CE37" s="720"/>
      <c r="CF37" s="720"/>
      <c r="CG37" s="720"/>
      <c r="CH37" s="720"/>
      <c r="CI37" s="720"/>
      <c r="CJ37" s="720"/>
      <c r="CK37" s="720"/>
      <c r="CL37" s="720"/>
      <c r="CM37" s="720"/>
      <c r="CN37" s="720"/>
      <c r="CO37" s="720"/>
      <c r="CP37" s="720"/>
      <c r="CQ37" s="721"/>
      <c r="CR37" s="680">
        <v>1156212</v>
      </c>
      <c r="CS37" s="699"/>
      <c r="CT37" s="699"/>
      <c r="CU37" s="699"/>
      <c r="CV37" s="699"/>
      <c r="CW37" s="699"/>
      <c r="CX37" s="699"/>
      <c r="CY37" s="700"/>
      <c r="CZ37" s="683">
        <v>1.6</v>
      </c>
      <c r="DA37" s="701"/>
      <c r="DB37" s="701"/>
      <c r="DC37" s="702"/>
      <c r="DD37" s="686">
        <v>1156212</v>
      </c>
      <c r="DE37" s="699"/>
      <c r="DF37" s="699"/>
      <c r="DG37" s="699"/>
      <c r="DH37" s="699"/>
      <c r="DI37" s="699"/>
      <c r="DJ37" s="699"/>
      <c r="DK37" s="700"/>
      <c r="DL37" s="686">
        <v>722054</v>
      </c>
      <c r="DM37" s="699"/>
      <c r="DN37" s="699"/>
      <c r="DO37" s="699"/>
      <c r="DP37" s="699"/>
      <c r="DQ37" s="699"/>
      <c r="DR37" s="699"/>
      <c r="DS37" s="699"/>
      <c r="DT37" s="699"/>
      <c r="DU37" s="699"/>
      <c r="DV37" s="700"/>
      <c r="DW37" s="683">
        <v>2.2999999999999998</v>
      </c>
      <c r="DX37" s="701"/>
      <c r="DY37" s="701"/>
      <c r="DZ37" s="701"/>
      <c r="EA37" s="701"/>
      <c r="EB37" s="701"/>
      <c r="EC37" s="722"/>
    </row>
    <row r="38" spans="2:133" ht="11.25" customHeight="1" x14ac:dyDescent="0.15">
      <c r="B38" s="677" t="s">
        <v>344</v>
      </c>
      <c r="C38" s="678"/>
      <c r="D38" s="678"/>
      <c r="E38" s="678"/>
      <c r="F38" s="678"/>
      <c r="G38" s="678"/>
      <c r="H38" s="678"/>
      <c r="I38" s="678"/>
      <c r="J38" s="678"/>
      <c r="K38" s="678"/>
      <c r="L38" s="678"/>
      <c r="M38" s="678"/>
      <c r="N38" s="678"/>
      <c r="O38" s="678"/>
      <c r="P38" s="678"/>
      <c r="Q38" s="679"/>
      <c r="R38" s="680">
        <v>1185260</v>
      </c>
      <c r="S38" s="681"/>
      <c r="T38" s="681"/>
      <c r="U38" s="681"/>
      <c r="V38" s="681"/>
      <c r="W38" s="681"/>
      <c r="X38" s="681"/>
      <c r="Y38" s="682"/>
      <c r="Z38" s="713">
        <v>1.6</v>
      </c>
      <c r="AA38" s="713"/>
      <c r="AB38" s="713"/>
      <c r="AC38" s="713"/>
      <c r="AD38" s="714">
        <v>445</v>
      </c>
      <c r="AE38" s="714"/>
      <c r="AF38" s="714"/>
      <c r="AG38" s="714"/>
      <c r="AH38" s="714"/>
      <c r="AI38" s="714"/>
      <c r="AJ38" s="714"/>
      <c r="AK38" s="714"/>
      <c r="AL38" s="683">
        <v>0</v>
      </c>
      <c r="AM38" s="684"/>
      <c r="AN38" s="684"/>
      <c r="AO38" s="715"/>
      <c r="AQ38" s="723" t="s">
        <v>345</v>
      </c>
      <c r="AR38" s="724"/>
      <c r="AS38" s="724"/>
      <c r="AT38" s="724"/>
      <c r="AU38" s="724"/>
      <c r="AV38" s="724"/>
      <c r="AW38" s="724"/>
      <c r="AX38" s="724"/>
      <c r="AY38" s="725"/>
      <c r="AZ38" s="680">
        <v>300978</v>
      </c>
      <c r="BA38" s="681"/>
      <c r="BB38" s="681"/>
      <c r="BC38" s="681"/>
      <c r="BD38" s="699"/>
      <c r="BE38" s="699"/>
      <c r="BF38" s="726"/>
      <c r="BG38" s="719" t="s">
        <v>346</v>
      </c>
      <c r="BH38" s="720"/>
      <c r="BI38" s="720"/>
      <c r="BJ38" s="720"/>
      <c r="BK38" s="720"/>
      <c r="BL38" s="720"/>
      <c r="BM38" s="720"/>
      <c r="BN38" s="720"/>
      <c r="BO38" s="720"/>
      <c r="BP38" s="720"/>
      <c r="BQ38" s="720"/>
      <c r="BR38" s="720"/>
      <c r="BS38" s="720"/>
      <c r="BT38" s="720"/>
      <c r="BU38" s="721"/>
      <c r="BV38" s="680">
        <v>16074</v>
      </c>
      <c r="BW38" s="681"/>
      <c r="BX38" s="681"/>
      <c r="BY38" s="681"/>
      <c r="BZ38" s="681"/>
      <c r="CA38" s="681"/>
      <c r="CB38" s="727"/>
      <c r="CD38" s="719" t="s">
        <v>347</v>
      </c>
      <c r="CE38" s="720"/>
      <c r="CF38" s="720"/>
      <c r="CG38" s="720"/>
      <c r="CH38" s="720"/>
      <c r="CI38" s="720"/>
      <c r="CJ38" s="720"/>
      <c r="CK38" s="720"/>
      <c r="CL38" s="720"/>
      <c r="CM38" s="720"/>
      <c r="CN38" s="720"/>
      <c r="CO38" s="720"/>
      <c r="CP38" s="720"/>
      <c r="CQ38" s="721"/>
      <c r="CR38" s="680">
        <v>4025068</v>
      </c>
      <c r="CS38" s="681"/>
      <c r="CT38" s="681"/>
      <c r="CU38" s="681"/>
      <c r="CV38" s="681"/>
      <c r="CW38" s="681"/>
      <c r="CX38" s="681"/>
      <c r="CY38" s="682"/>
      <c r="CZ38" s="683">
        <v>5.6</v>
      </c>
      <c r="DA38" s="701"/>
      <c r="DB38" s="701"/>
      <c r="DC38" s="702"/>
      <c r="DD38" s="686">
        <v>3395695</v>
      </c>
      <c r="DE38" s="681"/>
      <c r="DF38" s="681"/>
      <c r="DG38" s="681"/>
      <c r="DH38" s="681"/>
      <c r="DI38" s="681"/>
      <c r="DJ38" s="681"/>
      <c r="DK38" s="682"/>
      <c r="DL38" s="686">
        <v>3364665</v>
      </c>
      <c r="DM38" s="681"/>
      <c r="DN38" s="681"/>
      <c r="DO38" s="681"/>
      <c r="DP38" s="681"/>
      <c r="DQ38" s="681"/>
      <c r="DR38" s="681"/>
      <c r="DS38" s="681"/>
      <c r="DT38" s="681"/>
      <c r="DU38" s="681"/>
      <c r="DV38" s="682"/>
      <c r="DW38" s="683">
        <v>10.7</v>
      </c>
      <c r="DX38" s="701"/>
      <c r="DY38" s="701"/>
      <c r="DZ38" s="701"/>
      <c r="EA38" s="701"/>
      <c r="EB38" s="701"/>
      <c r="EC38" s="722"/>
    </row>
    <row r="39" spans="2:133" ht="11.25" customHeight="1" x14ac:dyDescent="0.15">
      <c r="B39" s="677" t="s">
        <v>348</v>
      </c>
      <c r="C39" s="678"/>
      <c r="D39" s="678"/>
      <c r="E39" s="678"/>
      <c r="F39" s="678"/>
      <c r="G39" s="678"/>
      <c r="H39" s="678"/>
      <c r="I39" s="678"/>
      <c r="J39" s="678"/>
      <c r="K39" s="678"/>
      <c r="L39" s="678"/>
      <c r="M39" s="678"/>
      <c r="N39" s="678"/>
      <c r="O39" s="678"/>
      <c r="P39" s="678"/>
      <c r="Q39" s="679"/>
      <c r="R39" s="680">
        <v>7405971</v>
      </c>
      <c r="S39" s="681"/>
      <c r="T39" s="681"/>
      <c r="U39" s="681"/>
      <c r="V39" s="681"/>
      <c r="W39" s="681"/>
      <c r="X39" s="681"/>
      <c r="Y39" s="682"/>
      <c r="Z39" s="713">
        <v>9.9</v>
      </c>
      <c r="AA39" s="713"/>
      <c r="AB39" s="713"/>
      <c r="AC39" s="713"/>
      <c r="AD39" s="714" t="s">
        <v>191</v>
      </c>
      <c r="AE39" s="714"/>
      <c r="AF39" s="714"/>
      <c r="AG39" s="714"/>
      <c r="AH39" s="714"/>
      <c r="AI39" s="714"/>
      <c r="AJ39" s="714"/>
      <c r="AK39" s="714"/>
      <c r="AL39" s="683" t="s">
        <v>191</v>
      </c>
      <c r="AM39" s="684"/>
      <c r="AN39" s="684"/>
      <c r="AO39" s="715"/>
      <c r="AQ39" s="723" t="s">
        <v>349</v>
      </c>
      <c r="AR39" s="724"/>
      <c r="AS39" s="724"/>
      <c r="AT39" s="724"/>
      <c r="AU39" s="724"/>
      <c r="AV39" s="724"/>
      <c r="AW39" s="724"/>
      <c r="AX39" s="724"/>
      <c r="AY39" s="725"/>
      <c r="AZ39" s="680" t="s">
        <v>191</v>
      </c>
      <c r="BA39" s="681"/>
      <c r="BB39" s="681"/>
      <c r="BC39" s="681"/>
      <c r="BD39" s="699"/>
      <c r="BE39" s="699"/>
      <c r="BF39" s="726"/>
      <c r="BG39" s="719" t="s">
        <v>350</v>
      </c>
      <c r="BH39" s="720"/>
      <c r="BI39" s="720"/>
      <c r="BJ39" s="720"/>
      <c r="BK39" s="720"/>
      <c r="BL39" s="720"/>
      <c r="BM39" s="720"/>
      <c r="BN39" s="720"/>
      <c r="BO39" s="720"/>
      <c r="BP39" s="720"/>
      <c r="BQ39" s="720"/>
      <c r="BR39" s="720"/>
      <c r="BS39" s="720"/>
      <c r="BT39" s="720"/>
      <c r="BU39" s="721"/>
      <c r="BV39" s="680">
        <v>25057</v>
      </c>
      <c r="BW39" s="681"/>
      <c r="BX39" s="681"/>
      <c r="BY39" s="681"/>
      <c r="BZ39" s="681"/>
      <c r="CA39" s="681"/>
      <c r="CB39" s="727"/>
      <c r="CD39" s="719" t="s">
        <v>351</v>
      </c>
      <c r="CE39" s="720"/>
      <c r="CF39" s="720"/>
      <c r="CG39" s="720"/>
      <c r="CH39" s="720"/>
      <c r="CI39" s="720"/>
      <c r="CJ39" s="720"/>
      <c r="CK39" s="720"/>
      <c r="CL39" s="720"/>
      <c r="CM39" s="720"/>
      <c r="CN39" s="720"/>
      <c r="CO39" s="720"/>
      <c r="CP39" s="720"/>
      <c r="CQ39" s="721"/>
      <c r="CR39" s="680">
        <v>3282222</v>
      </c>
      <c r="CS39" s="699"/>
      <c r="CT39" s="699"/>
      <c r="CU39" s="699"/>
      <c r="CV39" s="699"/>
      <c r="CW39" s="699"/>
      <c r="CX39" s="699"/>
      <c r="CY39" s="700"/>
      <c r="CZ39" s="683">
        <v>4.5999999999999996</v>
      </c>
      <c r="DA39" s="701"/>
      <c r="DB39" s="701"/>
      <c r="DC39" s="702"/>
      <c r="DD39" s="686">
        <v>2419521</v>
      </c>
      <c r="DE39" s="699"/>
      <c r="DF39" s="699"/>
      <c r="DG39" s="699"/>
      <c r="DH39" s="699"/>
      <c r="DI39" s="699"/>
      <c r="DJ39" s="699"/>
      <c r="DK39" s="700"/>
      <c r="DL39" s="686" t="s">
        <v>191</v>
      </c>
      <c r="DM39" s="699"/>
      <c r="DN39" s="699"/>
      <c r="DO39" s="699"/>
      <c r="DP39" s="699"/>
      <c r="DQ39" s="699"/>
      <c r="DR39" s="699"/>
      <c r="DS39" s="699"/>
      <c r="DT39" s="699"/>
      <c r="DU39" s="699"/>
      <c r="DV39" s="700"/>
      <c r="DW39" s="683" t="s">
        <v>191</v>
      </c>
      <c r="DX39" s="701"/>
      <c r="DY39" s="701"/>
      <c r="DZ39" s="701"/>
      <c r="EA39" s="701"/>
      <c r="EB39" s="701"/>
      <c r="EC39" s="722"/>
    </row>
    <row r="40" spans="2:133" ht="11.25" customHeight="1" x14ac:dyDescent="0.15">
      <c r="B40" s="677" t="s">
        <v>352</v>
      </c>
      <c r="C40" s="678"/>
      <c r="D40" s="678"/>
      <c r="E40" s="678"/>
      <c r="F40" s="678"/>
      <c r="G40" s="678"/>
      <c r="H40" s="678"/>
      <c r="I40" s="678"/>
      <c r="J40" s="678"/>
      <c r="K40" s="678"/>
      <c r="L40" s="678"/>
      <c r="M40" s="678"/>
      <c r="N40" s="678"/>
      <c r="O40" s="678"/>
      <c r="P40" s="678"/>
      <c r="Q40" s="679"/>
      <c r="R40" s="680">
        <v>111039</v>
      </c>
      <c r="S40" s="681"/>
      <c r="T40" s="681"/>
      <c r="U40" s="681"/>
      <c r="V40" s="681"/>
      <c r="W40" s="681"/>
      <c r="X40" s="681"/>
      <c r="Y40" s="682"/>
      <c r="Z40" s="713">
        <v>0.1</v>
      </c>
      <c r="AA40" s="713"/>
      <c r="AB40" s="713"/>
      <c r="AC40" s="713"/>
      <c r="AD40" s="714" t="s">
        <v>191</v>
      </c>
      <c r="AE40" s="714"/>
      <c r="AF40" s="714"/>
      <c r="AG40" s="714"/>
      <c r="AH40" s="714"/>
      <c r="AI40" s="714"/>
      <c r="AJ40" s="714"/>
      <c r="AK40" s="714"/>
      <c r="AL40" s="683" t="s">
        <v>191</v>
      </c>
      <c r="AM40" s="684"/>
      <c r="AN40" s="684"/>
      <c r="AO40" s="715"/>
      <c r="AQ40" s="723" t="s">
        <v>353</v>
      </c>
      <c r="AR40" s="724"/>
      <c r="AS40" s="724"/>
      <c r="AT40" s="724"/>
      <c r="AU40" s="724"/>
      <c r="AV40" s="724"/>
      <c r="AW40" s="724"/>
      <c r="AX40" s="724"/>
      <c r="AY40" s="725"/>
      <c r="AZ40" s="680" t="s">
        <v>191</v>
      </c>
      <c r="BA40" s="681"/>
      <c r="BB40" s="681"/>
      <c r="BC40" s="681"/>
      <c r="BD40" s="699"/>
      <c r="BE40" s="699"/>
      <c r="BF40" s="726"/>
      <c r="BG40" s="728" t="s">
        <v>354</v>
      </c>
      <c r="BH40" s="729"/>
      <c r="BI40" s="729"/>
      <c r="BJ40" s="729"/>
      <c r="BK40" s="729"/>
      <c r="BL40" s="236"/>
      <c r="BM40" s="720" t="s">
        <v>355</v>
      </c>
      <c r="BN40" s="720"/>
      <c r="BO40" s="720"/>
      <c r="BP40" s="720"/>
      <c r="BQ40" s="720"/>
      <c r="BR40" s="720"/>
      <c r="BS40" s="720"/>
      <c r="BT40" s="720"/>
      <c r="BU40" s="721"/>
      <c r="BV40" s="680">
        <v>108</v>
      </c>
      <c r="BW40" s="681"/>
      <c r="BX40" s="681"/>
      <c r="BY40" s="681"/>
      <c r="BZ40" s="681"/>
      <c r="CA40" s="681"/>
      <c r="CB40" s="727"/>
      <c r="CD40" s="719" t="s">
        <v>356</v>
      </c>
      <c r="CE40" s="720"/>
      <c r="CF40" s="720"/>
      <c r="CG40" s="720"/>
      <c r="CH40" s="720"/>
      <c r="CI40" s="720"/>
      <c r="CJ40" s="720"/>
      <c r="CK40" s="720"/>
      <c r="CL40" s="720"/>
      <c r="CM40" s="720"/>
      <c r="CN40" s="720"/>
      <c r="CO40" s="720"/>
      <c r="CP40" s="720"/>
      <c r="CQ40" s="721"/>
      <c r="CR40" s="680">
        <v>1255700</v>
      </c>
      <c r="CS40" s="681"/>
      <c r="CT40" s="681"/>
      <c r="CU40" s="681"/>
      <c r="CV40" s="681"/>
      <c r="CW40" s="681"/>
      <c r="CX40" s="681"/>
      <c r="CY40" s="682"/>
      <c r="CZ40" s="683">
        <v>1.7</v>
      </c>
      <c r="DA40" s="701"/>
      <c r="DB40" s="701"/>
      <c r="DC40" s="702"/>
      <c r="DD40" s="686" t="s">
        <v>191</v>
      </c>
      <c r="DE40" s="681"/>
      <c r="DF40" s="681"/>
      <c r="DG40" s="681"/>
      <c r="DH40" s="681"/>
      <c r="DI40" s="681"/>
      <c r="DJ40" s="681"/>
      <c r="DK40" s="682"/>
      <c r="DL40" s="686" t="s">
        <v>191</v>
      </c>
      <c r="DM40" s="681"/>
      <c r="DN40" s="681"/>
      <c r="DO40" s="681"/>
      <c r="DP40" s="681"/>
      <c r="DQ40" s="681"/>
      <c r="DR40" s="681"/>
      <c r="DS40" s="681"/>
      <c r="DT40" s="681"/>
      <c r="DU40" s="681"/>
      <c r="DV40" s="682"/>
      <c r="DW40" s="683" t="s">
        <v>237</v>
      </c>
      <c r="DX40" s="701"/>
      <c r="DY40" s="701"/>
      <c r="DZ40" s="701"/>
      <c r="EA40" s="701"/>
      <c r="EB40" s="701"/>
      <c r="EC40" s="722"/>
    </row>
    <row r="41" spans="2:133" ht="11.25" customHeight="1" x14ac:dyDescent="0.15">
      <c r="B41" s="677" t="s">
        <v>357</v>
      </c>
      <c r="C41" s="678"/>
      <c r="D41" s="678"/>
      <c r="E41" s="678"/>
      <c r="F41" s="678"/>
      <c r="G41" s="678"/>
      <c r="H41" s="678"/>
      <c r="I41" s="678"/>
      <c r="J41" s="678"/>
      <c r="K41" s="678"/>
      <c r="L41" s="678"/>
      <c r="M41" s="678"/>
      <c r="N41" s="678"/>
      <c r="O41" s="678"/>
      <c r="P41" s="678"/>
      <c r="Q41" s="679"/>
      <c r="R41" s="680" t="s">
        <v>191</v>
      </c>
      <c r="S41" s="681"/>
      <c r="T41" s="681"/>
      <c r="U41" s="681"/>
      <c r="V41" s="681"/>
      <c r="W41" s="681"/>
      <c r="X41" s="681"/>
      <c r="Y41" s="682"/>
      <c r="Z41" s="713" t="s">
        <v>191</v>
      </c>
      <c r="AA41" s="713"/>
      <c r="AB41" s="713"/>
      <c r="AC41" s="713"/>
      <c r="AD41" s="714" t="s">
        <v>191</v>
      </c>
      <c r="AE41" s="714"/>
      <c r="AF41" s="714"/>
      <c r="AG41" s="714"/>
      <c r="AH41" s="714"/>
      <c r="AI41" s="714"/>
      <c r="AJ41" s="714"/>
      <c r="AK41" s="714"/>
      <c r="AL41" s="683" t="s">
        <v>191</v>
      </c>
      <c r="AM41" s="684"/>
      <c r="AN41" s="684"/>
      <c r="AO41" s="715"/>
      <c r="AQ41" s="723" t="s">
        <v>358</v>
      </c>
      <c r="AR41" s="724"/>
      <c r="AS41" s="724"/>
      <c r="AT41" s="724"/>
      <c r="AU41" s="724"/>
      <c r="AV41" s="724"/>
      <c r="AW41" s="724"/>
      <c r="AX41" s="724"/>
      <c r="AY41" s="725"/>
      <c r="AZ41" s="680">
        <v>775631</v>
      </c>
      <c r="BA41" s="681"/>
      <c r="BB41" s="681"/>
      <c r="BC41" s="681"/>
      <c r="BD41" s="699"/>
      <c r="BE41" s="699"/>
      <c r="BF41" s="726"/>
      <c r="BG41" s="728"/>
      <c r="BH41" s="729"/>
      <c r="BI41" s="729"/>
      <c r="BJ41" s="729"/>
      <c r="BK41" s="729"/>
      <c r="BL41" s="236"/>
      <c r="BM41" s="720" t="s">
        <v>359</v>
      </c>
      <c r="BN41" s="720"/>
      <c r="BO41" s="720"/>
      <c r="BP41" s="720"/>
      <c r="BQ41" s="720"/>
      <c r="BR41" s="720"/>
      <c r="BS41" s="720"/>
      <c r="BT41" s="720"/>
      <c r="BU41" s="721"/>
      <c r="BV41" s="680">
        <v>1</v>
      </c>
      <c r="BW41" s="681"/>
      <c r="BX41" s="681"/>
      <c r="BY41" s="681"/>
      <c r="BZ41" s="681"/>
      <c r="CA41" s="681"/>
      <c r="CB41" s="727"/>
      <c r="CD41" s="719" t="s">
        <v>360</v>
      </c>
      <c r="CE41" s="720"/>
      <c r="CF41" s="720"/>
      <c r="CG41" s="720"/>
      <c r="CH41" s="720"/>
      <c r="CI41" s="720"/>
      <c r="CJ41" s="720"/>
      <c r="CK41" s="720"/>
      <c r="CL41" s="720"/>
      <c r="CM41" s="720"/>
      <c r="CN41" s="720"/>
      <c r="CO41" s="720"/>
      <c r="CP41" s="720"/>
      <c r="CQ41" s="721"/>
      <c r="CR41" s="680" t="s">
        <v>191</v>
      </c>
      <c r="CS41" s="699"/>
      <c r="CT41" s="699"/>
      <c r="CU41" s="699"/>
      <c r="CV41" s="699"/>
      <c r="CW41" s="699"/>
      <c r="CX41" s="699"/>
      <c r="CY41" s="700"/>
      <c r="CZ41" s="683" t="s">
        <v>191</v>
      </c>
      <c r="DA41" s="701"/>
      <c r="DB41" s="701"/>
      <c r="DC41" s="702"/>
      <c r="DD41" s="686" t="s">
        <v>191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361</v>
      </c>
      <c r="C42" s="678"/>
      <c r="D42" s="678"/>
      <c r="E42" s="678"/>
      <c r="F42" s="678"/>
      <c r="G42" s="678"/>
      <c r="H42" s="678"/>
      <c r="I42" s="678"/>
      <c r="J42" s="678"/>
      <c r="K42" s="678"/>
      <c r="L42" s="678"/>
      <c r="M42" s="678"/>
      <c r="N42" s="678"/>
      <c r="O42" s="678"/>
      <c r="P42" s="678"/>
      <c r="Q42" s="679"/>
      <c r="R42" s="680">
        <v>1868000</v>
      </c>
      <c r="S42" s="681"/>
      <c r="T42" s="681"/>
      <c r="U42" s="681"/>
      <c r="V42" s="681"/>
      <c r="W42" s="681"/>
      <c r="X42" s="681"/>
      <c r="Y42" s="682"/>
      <c r="Z42" s="713">
        <v>2.5</v>
      </c>
      <c r="AA42" s="713"/>
      <c r="AB42" s="713"/>
      <c r="AC42" s="713"/>
      <c r="AD42" s="714" t="s">
        <v>191</v>
      </c>
      <c r="AE42" s="714"/>
      <c r="AF42" s="714"/>
      <c r="AG42" s="714"/>
      <c r="AH42" s="714"/>
      <c r="AI42" s="714"/>
      <c r="AJ42" s="714"/>
      <c r="AK42" s="714"/>
      <c r="AL42" s="683" t="s">
        <v>191</v>
      </c>
      <c r="AM42" s="684"/>
      <c r="AN42" s="684"/>
      <c r="AO42" s="715"/>
      <c r="AQ42" s="716" t="s">
        <v>362</v>
      </c>
      <c r="AR42" s="717"/>
      <c r="AS42" s="717"/>
      <c r="AT42" s="717"/>
      <c r="AU42" s="717"/>
      <c r="AV42" s="717"/>
      <c r="AW42" s="717"/>
      <c r="AX42" s="717"/>
      <c r="AY42" s="718"/>
      <c r="AZ42" s="664">
        <v>3140749</v>
      </c>
      <c r="BA42" s="703"/>
      <c r="BB42" s="703"/>
      <c r="BC42" s="703"/>
      <c r="BD42" s="665"/>
      <c r="BE42" s="665"/>
      <c r="BF42" s="709"/>
      <c r="BG42" s="730"/>
      <c r="BH42" s="731"/>
      <c r="BI42" s="731"/>
      <c r="BJ42" s="731"/>
      <c r="BK42" s="731"/>
      <c r="BL42" s="237"/>
      <c r="BM42" s="710" t="s">
        <v>363</v>
      </c>
      <c r="BN42" s="710"/>
      <c r="BO42" s="710"/>
      <c r="BP42" s="710"/>
      <c r="BQ42" s="710"/>
      <c r="BR42" s="710"/>
      <c r="BS42" s="710"/>
      <c r="BT42" s="710"/>
      <c r="BU42" s="711"/>
      <c r="BV42" s="664">
        <v>343</v>
      </c>
      <c r="BW42" s="703"/>
      <c r="BX42" s="703"/>
      <c r="BY42" s="703"/>
      <c r="BZ42" s="703"/>
      <c r="CA42" s="703"/>
      <c r="CB42" s="712"/>
      <c r="CD42" s="677" t="s">
        <v>364</v>
      </c>
      <c r="CE42" s="678"/>
      <c r="CF42" s="678"/>
      <c r="CG42" s="678"/>
      <c r="CH42" s="678"/>
      <c r="CI42" s="678"/>
      <c r="CJ42" s="678"/>
      <c r="CK42" s="678"/>
      <c r="CL42" s="678"/>
      <c r="CM42" s="678"/>
      <c r="CN42" s="678"/>
      <c r="CO42" s="678"/>
      <c r="CP42" s="678"/>
      <c r="CQ42" s="679"/>
      <c r="CR42" s="680">
        <v>7470629</v>
      </c>
      <c r="CS42" s="681"/>
      <c r="CT42" s="681"/>
      <c r="CU42" s="681"/>
      <c r="CV42" s="681"/>
      <c r="CW42" s="681"/>
      <c r="CX42" s="681"/>
      <c r="CY42" s="682"/>
      <c r="CZ42" s="683">
        <v>10.4</v>
      </c>
      <c r="DA42" s="684"/>
      <c r="DB42" s="684"/>
      <c r="DC42" s="685"/>
      <c r="DD42" s="686">
        <v>1267367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365</v>
      </c>
      <c r="C43" s="662"/>
      <c r="D43" s="662"/>
      <c r="E43" s="662"/>
      <c r="F43" s="662"/>
      <c r="G43" s="662"/>
      <c r="H43" s="662"/>
      <c r="I43" s="662"/>
      <c r="J43" s="662"/>
      <c r="K43" s="662"/>
      <c r="L43" s="662"/>
      <c r="M43" s="662"/>
      <c r="N43" s="662"/>
      <c r="O43" s="662"/>
      <c r="P43" s="662"/>
      <c r="Q43" s="663"/>
      <c r="R43" s="664">
        <v>74512401</v>
      </c>
      <c r="S43" s="703"/>
      <c r="T43" s="703"/>
      <c r="U43" s="703"/>
      <c r="V43" s="703"/>
      <c r="W43" s="703"/>
      <c r="X43" s="703"/>
      <c r="Y43" s="704"/>
      <c r="Z43" s="705">
        <v>100</v>
      </c>
      <c r="AA43" s="705"/>
      <c r="AB43" s="705"/>
      <c r="AC43" s="705"/>
      <c r="AD43" s="706">
        <v>29336648</v>
      </c>
      <c r="AE43" s="706"/>
      <c r="AF43" s="706"/>
      <c r="AG43" s="706"/>
      <c r="AH43" s="706"/>
      <c r="AI43" s="706"/>
      <c r="AJ43" s="706"/>
      <c r="AK43" s="706"/>
      <c r="AL43" s="667">
        <v>100</v>
      </c>
      <c r="AM43" s="707"/>
      <c r="AN43" s="707"/>
      <c r="AO43" s="708"/>
      <c r="BV43" s="238"/>
      <c r="BW43" s="238"/>
      <c r="BX43" s="238"/>
      <c r="BY43" s="238"/>
      <c r="BZ43" s="238"/>
      <c r="CA43" s="238"/>
      <c r="CB43" s="238"/>
      <c r="CD43" s="677" t="s">
        <v>366</v>
      </c>
      <c r="CE43" s="678"/>
      <c r="CF43" s="678"/>
      <c r="CG43" s="678"/>
      <c r="CH43" s="678"/>
      <c r="CI43" s="678"/>
      <c r="CJ43" s="678"/>
      <c r="CK43" s="678"/>
      <c r="CL43" s="678"/>
      <c r="CM43" s="678"/>
      <c r="CN43" s="678"/>
      <c r="CO43" s="678"/>
      <c r="CP43" s="678"/>
      <c r="CQ43" s="679"/>
      <c r="CR43" s="680">
        <v>331507</v>
      </c>
      <c r="CS43" s="699"/>
      <c r="CT43" s="699"/>
      <c r="CU43" s="699"/>
      <c r="CV43" s="699"/>
      <c r="CW43" s="699"/>
      <c r="CX43" s="699"/>
      <c r="CY43" s="700"/>
      <c r="CZ43" s="683">
        <v>0.5</v>
      </c>
      <c r="DA43" s="701"/>
      <c r="DB43" s="701"/>
      <c r="DC43" s="702"/>
      <c r="DD43" s="686">
        <v>331507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313</v>
      </c>
      <c r="CE44" s="694"/>
      <c r="CF44" s="677" t="s">
        <v>367</v>
      </c>
      <c r="CG44" s="678"/>
      <c r="CH44" s="678"/>
      <c r="CI44" s="678"/>
      <c r="CJ44" s="678"/>
      <c r="CK44" s="678"/>
      <c r="CL44" s="678"/>
      <c r="CM44" s="678"/>
      <c r="CN44" s="678"/>
      <c r="CO44" s="678"/>
      <c r="CP44" s="678"/>
      <c r="CQ44" s="679"/>
      <c r="CR44" s="680">
        <v>7366569</v>
      </c>
      <c r="CS44" s="681"/>
      <c r="CT44" s="681"/>
      <c r="CU44" s="681"/>
      <c r="CV44" s="681"/>
      <c r="CW44" s="681"/>
      <c r="CX44" s="681"/>
      <c r="CY44" s="682"/>
      <c r="CZ44" s="683">
        <v>10.3</v>
      </c>
      <c r="DA44" s="684"/>
      <c r="DB44" s="684"/>
      <c r="DC44" s="685"/>
      <c r="DD44" s="686">
        <v>1267367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369</v>
      </c>
      <c r="CG45" s="678"/>
      <c r="CH45" s="678"/>
      <c r="CI45" s="678"/>
      <c r="CJ45" s="678"/>
      <c r="CK45" s="678"/>
      <c r="CL45" s="678"/>
      <c r="CM45" s="678"/>
      <c r="CN45" s="678"/>
      <c r="CO45" s="678"/>
      <c r="CP45" s="678"/>
      <c r="CQ45" s="679"/>
      <c r="CR45" s="680">
        <v>3869775</v>
      </c>
      <c r="CS45" s="699"/>
      <c r="CT45" s="699"/>
      <c r="CU45" s="699"/>
      <c r="CV45" s="699"/>
      <c r="CW45" s="699"/>
      <c r="CX45" s="699"/>
      <c r="CY45" s="700"/>
      <c r="CZ45" s="683">
        <v>5.4</v>
      </c>
      <c r="DA45" s="701"/>
      <c r="DB45" s="701"/>
      <c r="DC45" s="702"/>
      <c r="DD45" s="686">
        <v>75085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370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371</v>
      </c>
      <c r="CG46" s="678"/>
      <c r="CH46" s="678"/>
      <c r="CI46" s="678"/>
      <c r="CJ46" s="678"/>
      <c r="CK46" s="678"/>
      <c r="CL46" s="678"/>
      <c r="CM46" s="678"/>
      <c r="CN46" s="678"/>
      <c r="CO46" s="678"/>
      <c r="CP46" s="678"/>
      <c r="CQ46" s="679"/>
      <c r="CR46" s="680">
        <v>3360657</v>
      </c>
      <c r="CS46" s="681"/>
      <c r="CT46" s="681"/>
      <c r="CU46" s="681"/>
      <c r="CV46" s="681"/>
      <c r="CW46" s="681"/>
      <c r="CX46" s="681"/>
      <c r="CY46" s="682"/>
      <c r="CZ46" s="683">
        <v>4.7</v>
      </c>
      <c r="DA46" s="684"/>
      <c r="DB46" s="684"/>
      <c r="DC46" s="685"/>
      <c r="DD46" s="686">
        <v>1192214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372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373</v>
      </c>
      <c r="CG47" s="678"/>
      <c r="CH47" s="678"/>
      <c r="CI47" s="678"/>
      <c r="CJ47" s="678"/>
      <c r="CK47" s="678"/>
      <c r="CL47" s="678"/>
      <c r="CM47" s="678"/>
      <c r="CN47" s="678"/>
      <c r="CO47" s="678"/>
      <c r="CP47" s="678"/>
      <c r="CQ47" s="679"/>
      <c r="CR47" s="680">
        <v>104060</v>
      </c>
      <c r="CS47" s="699"/>
      <c r="CT47" s="699"/>
      <c r="CU47" s="699"/>
      <c r="CV47" s="699"/>
      <c r="CW47" s="699"/>
      <c r="CX47" s="699"/>
      <c r="CY47" s="700"/>
      <c r="CZ47" s="683">
        <v>0.1</v>
      </c>
      <c r="DA47" s="701"/>
      <c r="DB47" s="701"/>
      <c r="DC47" s="702"/>
      <c r="DD47" s="686" t="s">
        <v>374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375</v>
      </c>
      <c r="CG48" s="678"/>
      <c r="CH48" s="678"/>
      <c r="CI48" s="678"/>
      <c r="CJ48" s="678"/>
      <c r="CK48" s="678"/>
      <c r="CL48" s="678"/>
      <c r="CM48" s="678"/>
      <c r="CN48" s="678"/>
      <c r="CO48" s="678"/>
      <c r="CP48" s="678"/>
      <c r="CQ48" s="679"/>
      <c r="CR48" s="680" t="s">
        <v>374</v>
      </c>
      <c r="CS48" s="681"/>
      <c r="CT48" s="681"/>
      <c r="CU48" s="681"/>
      <c r="CV48" s="681"/>
      <c r="CW48" s="681"/>
      <c r="CX48" s="681"/>
      <c r="CY48" s="682"/>
      <c r="CZ48" s="683" t="s">
        <v>374</v>
      </c>
      <c r="DA48" s="684"/>
      <c r="DB48" s="684"/>
      <c r="DC48" s="685"/>
      <c r="DD48" s="686" t="s">
        <v>237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376</v>
      </c>
      <c r="CE49" s="662"/>
      <c r="CF49" s="662"/>
      <c r="CG49" s="662"/>
      <c r="CH49" s="662"/>
      <c r="CI49" s="662"/>
      <c r="CJ49" s="662"/>
      <c r="CK49" s="662"/>
      <c r="CL49" s="662"/>
      <c r="CM49" s="662"/>
      <c r="CN49" s="662"/>
      <c r="CO49" s="662"/>
      <c r="CP49" s="662"/>
      <c r="CQ49" s="663"/>
      <c r="CR49" s="664">
        <v>71861236</v>
      </c>
      <c r="CS49" s="665"/>
      <c r="CT49" s="665"/>
      <c r="CU49" s="665"/>
      <c r="CV49" s="665"/>
      <c r="CW49" s="665"/>
      <c r="CX49" s="665"/>
      <c r="CY49" s="666"/>
      <c r="CZ49" s="667">
        <v>100</v>
      </c>
      <c r="DA49" s="668"/>
      <c r="DB49" s="668"/>
      <c r="DC49" s="669"/>
      <c r="DD49" s="670">
        <v>35078042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yx1sK8vDY1CH7CpQ5R+JPQC0tqEnlRG6o2fKV01oMAYVGl0LUgcHB9SbyU3/43SHQM/uIOjd5fPeRLiif0F/Q==" saltValue="I0EgsD0ZLK5g4GNEoDkNo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CW8" sqref="CW8:DA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85" t="s">
        <v>378</v>
      </c>
      <c r="DK2" s="1186"/>
      <c r="DL2" s="1186"/>
      <c r="DM2" s="1186"/>
      <c r="DN2" s="1186"/>
      <c r="DO2" s="1187"/>
      <c r="DP2" s="251"/>
      <c r="DQ2" s="1185" t="s">
        <v>379</v>
      </c>
      <c r="DR2" s="1186"/>
      <c r="DS2" s="1186"/>
      <c r="DT2" s="1186"/>
      <c r="DU2" s="1186"/>
      <c r="DV2" s="1186"/>
      <c r="DW2" s="1186"/>
      <c r="DX2" s="1186"/>
      <c r="DY2" s="1186"/>
      <c r="DZ2" s="118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60" t="s">
        <v>380</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254"/>
      <c r="BA4" s="254"/>
      <c r="BB4" s="254"/>
      <c r="BC4" s="254"/>
      <c r="BD4" s="254"/>
      <c r="BE4" s="255"/>
      <c r="BF4" s="255"/>
      <c r="BG4" s="255"/>
      <c r="BH4" s="255"/>
      <c r="BI4" s="255"/>
      <c r="BJ4" s="255"/>
      <c r="BK4" s="255"/>
      <c r="BL4" s="255"/>
      <c r="BM4" s="255"/>
      <c r="BN4" s="255"/>
      <c r="BO4" s="255"/>
      <c r="BP4" s="255"/>
      <c r="BQ4" s="254" t="s">
        <v>381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2" t="s">
        <v>382</v>
      </c>
      <c r="B5" s="1093"/>
      <c r="C5" s="1093"/>
      <c r="D5" s="1093"/>
      <c r="E5" s="1093"/>
      <c r="F5" s="1093"/>
      <c r="G5" s="1093"/>
      <c r="H5" s="1093"/>
      <c r="I5" s="1093"/>
      <c r="J5" s="1093"/>
      <c r="K5" s="1093"/>
      <c r="L5" s="1093"/>
      <c r="M5" s="1093"/>
      <c r="N5" s="1093"/>
      <c r="O5" s="1093"/>
      <c r="P5" s="1094"/>
      <c r="Q5" s="1098" t="s">
        <v>383</v>
      </c>
      <c r="R5" s="1099"/>
      <c r="S5" s="1099"/>
      <c r="T5" s="1099"/>
      <c r="U5" s="1100"/>
      <c r="V5" s="1098" t="s">
        <v>384</v>
      </c>
      <c r="W5" s="1099"/>
      <c r="X5" s="1099"/>
      <c r="Y5" s="1099"/>
      <c r="Z5" s="1100"/>
      <c r="AA5" s="1098" t="s">
        <v>385</v>
      </c>
      <c r="AB5" s="1099"/>
      <c r="AC5" s="1099"/>
      <c r="AD5" s="1099"/>
      <c r="AE5" s="1099"/>
      <c r="AF5" s="1188" t="s">
        <v>386</v>
      </c>
      <c r="AG5" s="1099"/>
      <c r="AH5" s="1099"/>
      <c r="AI5" s="1099"/>
      <c r="AJ5" s="1114"/>
      <c r="AK5" s="1099" t="s">
        <v>387</v>
      </c>
      <c r="AL5" s="1099"/>
      <c r="AM5" s="1099"/>
      <c r="AN5" s="1099"/>
      <c r="AO5" s="1100"/>
      <c r="AP5" s="1098" t="s">
        <v>388</v>
      </c>
      <c r="AQ5" s="1099"/>
      <c r="AR5" s="1099"/>
      <c r="AS5" s="1099"/>
      <c r="AT5" s="1100"/>
      <c r="AU5" s="1098" t="s">
        <v>389</v>
      </c>
      <c r="AV5" s="1099"/>
      <c r="AW5" s="1099"/>
      <c r="AX5" s="1099"/>
      <c r="AY5" s="1114"/>
      <c r="AZ5" s="258"/>
      <c r="BA5" s="258"/>
      <c r="BB5" s="258"/>
      <c r="BC5" s="258"/>
      <c r="BD5" s="258"/>
      <c r="BE5" s="259"/>
      <c r="BF5" s="259"/>
      <c r="BG5" s="259"/>
      <c r="BH5" s="259"/>
      <c r="BI5" s="259"/>
      <c r="BJ5" s="259"/>
      <c r="BK5" s="259"/>
      <c r="BL5" s="259"/>
      <c r="BM5" s="259"/>
      <c r="BN5" s="259"/>
      <c r="BO5" s="259"/>
      <c r="BP5" s="259"/>
      <c r="BQ5" s="1092" t="s">
        <v>390</v>
      </c>
      <c r="BR5" s="1093"/>
      <c r="BS5" s="1093"/>
      <c r="BT5" s="1093"/>
      <c r="BU5" s="1093"/>
      <c r="BV5" s="1093"/>
      <c r="BW5" s="1093"/>
      <c r="BX5" s="1093"/>
      <c r="BY5" s="1093"/>
      <c r="BZ5" s="1093"/>
      <c r="CA5" s="1093"/>
      <c r="CB5" s="1093"/>
      <c r="CC5" s="1093"/>
      <c r="CD5" s="1093"/>
      <c r="CE5" s="1093"/>
      <c r="CF5" s="1093"/>
      <c r="CG5" s="1094"/>
      <c r="CH5" s="1098" t="s">
        <v>391</v>
      </c>
      <c r="CI5" s="1099"/>
      <c r="CJ5" s="1099"/>
      <c r="CK5" s="1099"/>
      <c r="CL5" s="1100"/>
      <c r="CM5" s="1098" t="s">
        <v>392</v>
      </c>
      <c r="CN5" s="1099"/>
      <c r="CO5" s="1099"/>
      <c r="CP5" s="1099"/>
      <c r="CQ5" s="1100"/>
      <c r="CR5" s="1098" t="s">
        <v>393</v>
      </c>
      <c r="CS5" s="1099"/>
      <c r="CT5" s="1099"/>
      <c r="CU5" s="1099"/>
      <c r="CV5" s="1100"/>
      <c r="CW5" s="1098" t="s">
        <v>394</v>
      </c>
      <c r="CX5" s="1099"/>
      <c r="CY5" s="1099"/>
      <c r="CZ5" s="1099"/>
      <c r="DA5" s="1100"/>
      <c r="DB5" s="1098" t="s">
        <v>395</v>
      </c>
      <c r="DC5" s="1099"/>
      <c r="DD5" s="1099"/>
      <c r="DE5" s="1099"/>
      <c r="DF5" s="1100"/>
      <c r="DG5" s="1203" t="s">
        <v>396</v>
      </c>
      <c r="DH5" s="1204"/>
      <c r="DI5" s="1204"/>
      <c r="DJ5" s="1204"/>
      <c r="DK5" s="1205"/>
      <c r="DL5" s="1203" t="s">
        <v>397</v>
      </c>
      <c r="DM5" s="1204"/>
      <c r="DN5" s="1204"/>
      <c r="DO5" s="1204"/>
      <c r="DP5" s="1205"/>
      <c r="DQ5" s="1098" t="s">
        <v>398</v>
      </c>
      <c r="DR5" s="1099"/>
      <c r="DS5" s="1099"/>
      <c r="DT5" s="1099"/>
      <c r="DU5" s="1100"/>
      <c r="DV5" s="1098" t="s">
        <v>389</v>
      </c>
      <c r="DW5" s="1099"/>
      <c r="DX5" s="1099"/>
      <c r="DY5" s="1099"/>
      <c r="DZ5" s="1114"/>
      <c r="EA5" s="256"/>
    </row>
    <row r="6" spans="1:131" s="257" customFormat="1" ht="26.25" customHeight="1" thickBot="1" x14ac:dyDescent="0.2">
      <c r="A6" s="1095"/>
      <c r="B6" s="1096"/>
      <c r="C6" s="1096"/>
      <c r="D6" s="1096"/>
      <c r="E6" s="1096"/>
      <c r="F6" s="1096"/>
      <c r="G6" s="1096"/>
      <c r="H6" s="1096"/>
      <c r="I6" s="1096"/>
      <c r="J6" s="1096"/>
      <c r="K6" s="1096"/>
      <c r="L6" s="1096"/>
      <c r="M6" s="1096"/>
      <c r="N6" s="1096"/>
      <c r="O6" s="1096"/>
      <c r="P6" s="1097"/>
      <c r="Q6" s="1101"/>
      <c r="R6" s="1102"/>
      <c r="S6" s="1102"/>
      <c r="T6" s="1102"/>
      <c r="U6" s="1103"/>
      <c r="V6" s="1101"/>
      <c r="W6" s="1102"/>
      <c r="X6" s="1102"/>
      <c r="Y6" s="1102"/>
      <c r="Z6" s="1103"/>
      <c r="AA6" s="1101"/>
      <c r="AB6" s="1102"/>
      <c r="AC6" s="1102"/>
      <c r="AD6" s="1102"/>
      <c r="AE6" s="1102"/>
      <c r="AF6" s="1189"/>
      <c r="AG6" s="1102"/>
      <c r="AH6" s="1102"/>
      <c r="AI6" s="1102"/>
      <c r="AJ6" s="1115"/>
      <c r="AK6" s="1102"/>
      <c r="AL6" s="1102"/>
      <c r="AM6" s="1102"/>
      <c r="AN6" s="1102"/>
      <c r="AO6" s="1103"/>
      <c r="AP6" s="1101"/>
      <c r="AQ6" s="1102"/>
      <c r="AR6" s="1102"/>
      <c r="AS6" s="1102"/>
      <c r="AT6" s="1103"/>
      <c r="AU6" s="1101"/>
      <c r="AV6" s="1102"/>
      <c r="AW6" s="1102"/>
      <c r="AX6" s="1102"/>
      <c r="AY6" s="1115"/>
      <c r="AZ6" s="254"/>
      <c r="BA6" s="254"/>
      <c r="BB6" s="254"/>
      <c r="BC6" s="254"/>
      <c r="BD6" s="254"/>
      <c r="BE6" s="255"/>
      <c r="BF6" s="255"/>
      <c r="BG6" s="255"/>
      <c r="BH6" s="255"/>
      <c r="BI6" s="255"/>
      <c r="BJ6" s="255"/>
      <c r="BK6" s="255"/>
      <c r="BL6" s="255"/>
      <c r="BM6" s="255"/>
      <c r="BN6" s="255"/>
      <c r="BO6" s="255"/>
      <c r="BP6" s="255"/>
      <c r="BQ6" s="1095"/>
      <c r="BR6" s="1096"/>
      <c r="BS6" s="1096"/>
      <c r="BT6" s="1096"/>
      <c r="BU6" s="1096"/>
      <c r="BV6" s="1096"/>
      <c r="BW6" s="1096"/>
      <c r="BX6" s="1096"/>
      <c r="BY6" s="1096"/>
      <c r="BZ6" s="1096"/>
      <c r="CA6" s="1096"/>
      <c r="CB6" s="1096"/>
      <c r="CC6" s="1096"/>
      <c r="CD6" s="1096"/>
      <c r="CE6" s="1096"/>
      <c r="CF6" s="1096"/>
      <c r="CG6" s="1097"/>
      <c r="CH6" s="1101"/>
      <c r="CI6" s="1102"/>
      <c r="CJ6" s="1102"/>
      <c r="CK6" s="1102"/>
      <c r="CL6" s="1103"/>
      <c r="CM6" s="1101"/>
      <c r="CN6" s="1102"/>
      <c r="CO6" s="1102"/>
      <c r="CP6" s="1102"/>
      <c r="CQ6" s="1103"/>
      <c r="CR6" s="1101"/>
      <c r="CS6" s="1102"/>
      <c r="CT6" s="1102"/>
      <c r="CU6" s="1102"/>
      <c r="CV6" s="1103"/>
      <c r="CW6" s="1101"/>
      <c r="CX6" s="1102"/>
      <c r="CY6" s="1102"/>
      <c r="CZ6" s="1102"/>
      <c r="DA6" s="1103"/>
      <c r="DB6" s="1101"/>
      <c r="DC6" s="1102"/>
      <c r="DD6" s="1102"/>
      <c r="DE6" s="1102"/>
      <c r="DF6" s="1103"/>
      <c r="DG6" s="1206"/>
      <c r="DH6" s="1207"/>
      <c r="DI6" s="1207"/>
      <c r="DJ6" s="1207"/>
      <c r="DK6" s="1208"/>
      <c r="DL6" s="1206"/>
      <c r="DM6" s="1207"/>
      <c r="DN6" s="1207"/>
      <c r="DO6" s="1207"/>
      <c r="DP6" s="1208"/>
      <c r="DQ6" s="1101"/>
      <c r="DR6" s="1102"/>
      <c r="DS6" s="1102"/>
      <c r="DT6" s="1102"/>
      <c r="DU6" s="1103"/>
      <c r="DV6" s="1101"/>
      <c r="DW6" s="1102"/>
      <c r="DX6" s="1102"/>
      <c r="DY6" s="1102"/>
      <c r="DZ6" s="1115"/>
      <c r="EA6" s="256"/>
    </row>
    <row r="7" spans="1:131" s="257" customFormat="1" ht="26.25" customHeight="1" thickTop="1" x14ac:dyDescent="0.15">
      <c r="A7" s="260">
        <v>1</v>
      </c>
      <c r="B7" s="1147" t="s">
        <v>399</v>
      </c>
      <c r="C7" s="1148"/>
      <c r="D7" s="1148"/>
      <c r="E7" s="1148"/>
      <c r="F7" s="1148"/>
      <c r="G7" s="1148"/>
      <c r="H7" s="1148"/>
      <c r="I7" s="1148"/>
      <c r="J7" s="1148"/>
      <c r="K7" s="1148"/>
      <c r="L7" s="1148"/>
      <c r="M7" s="1148"/>
      <c r="N7" s="1148"/>
      <c r="O7" s="1148"/>
      <c r="P7" s="1149"/>
      <c r="Q7" s="1209">
        <v>72696</v>
      </c>
      <c r="R7" s="1210"/>
      <c r="S7" s="1210"/>
      <c r="T7" s="1210"/>
      <c r="U7" s="1210"/>
      <c r="V7" s="1210">
        <v>70056</v>
      </c>
      <c r="W7" s="1210"/>
      <c r="X7" s="1210"/>
      <c r="Y7" s="1210"/>
      <c r="Z7" s="1210"/>
      <c r="AA7" s="1210">
        <v>2640</v>
      </c>
      <c r="AB7" s="1210"/>
      <c r="AC7" s="1210"/>
      <c r="AD7" s="1210"/>
      <c r="AE7" s="1211"/>
      <c r="AF7" s="1212">
        <v>2163</v>
      </c>
      <c r="AG7" s="1213"/>
      <c r="AH7" s="1213"/>
      <c r="AI7" s="1213"/>
      <c r="AJ7" s="1214"/>
      <c r="AK7" s="1196">
        <v>2215</v>
      </c>
      <c r="AL7" s="1197"/>
      <c r="AM7" s="1197"/>
      <c r="AN7" s="1197"/>
      <c r="AO7" s="1197"/>
      <c r="AP7" s="1197">
        <v>55162</v>
      </c>
      <c r="AQ7" s="1197"/>
      <c r="AR7" s="1197"/>
      <c r="AS7" s="1197"/>
      <c r="AT7" s="1197"/>
      <c r="AU7" s="1198"/>
      <c r="AV7" s="1198"/>
      <c r="AW7" s="1198"/>
      <c r="AX7" s="1198"/>
      <c r="AY7" s="1199"/>
      <c r="AZ7" s="254"/>
      <c r="BA7" s="254"/>
      <c r="BB7" s="254"/>
      <c r="BC7" s="254"/>
      <c r="BD7" s="254"/>
      <c r="BE7" s="255"/>
      <c r="BF7" s="255"/>
      <c r="BG7" s="255"/>
      <c r="BH7" s="255"/>
      <c r="BI7" s="255"/>
      <c r="BJ7" s="255"/>
      <c r="BK7" s="255"/>
      <c r="BL7" s="255"/>
      <c r="BM7" s="255"/>
      <c r="BN7" s="255"/>
      <c r="BO7" s="255"/>
      <c r="BP7" s="255"/>
      <c r="BQ7" s="261">
        <v>1</v>
      </c>
      <c r="BR7" s="262" t="s">
        <v>613</v>
      </c>
      <c r="BS7" s="1200" t="s">
        <v>611</v>
      </c>
      <c r="BT7" s="1201"/>
      <c r="BU7" s="1201"/>
      <c r="BV7" s="1201"/>
      <c r="BW7" s="1201"/>
      <c r="BX7" s="1201"/>
      <c r="BY7" s="1201"/>
      <c r="BZ7" s="1201"/>
      <c r="CA7" s="1201"/>
      <c r="CB7" s="1201"/>
      <c r="CC7" s="1201"/>
      <c r="CD7" s="1201"/>
      <c r="CE7" s="1201"/>
      <c r="CF7" s="1201"/>
      <c r="CG7" s="1202"/>
      <c r="CH7" s="1193">
        <v>-266</v>
      </c>
      <c r="CI7" s="1194"/>
      <c r="CJ7" s="1194"/>
      <c r="CK7" s="1194"/>
      <c r="CL7" s="1195"/>
      <c r="CM7" s="1193">
        <v>501</v>
      </c>
      <c r="CN7" s="1194"/>
      <c r="CO7" s="1194"/>
      <c r="CP7" s="1194"/>
      <c r="CQ7" s="1195"/>
      <c r="CR7" s="1193">
        <v>5257</v>
      </c>
      <c r="CS7" s="1194"/>
      <c r="CT7" s="1194"/>
      <c r="CU7" s="1194"/>
      <c r="CV7" s="1195"/>
      <c r="CW7" s="1193">
        <v>507</v>
      </c>
      <c r="CX7" s="1194"/>
      <c r="CY7" s="1194"/>
      <c r="CZ7" s="1194"/>
      <c r="DA7" s="1195"/>
      <c r="DB7" s="1193">
        <v>14641</v>
      </c>
      <c r="DC7" s="1194"/>
      <c r="DD7" s="1194"/>
      <c r="DE7" s="1194"/>
      <c r="DF7" s="1195"/>
      <c r="DG7" s="1193" t="s">
        <v>612</v>
      </c>
      <c r="DH7" s="1194"/>
      <c r="DI7" s="1194"/>
      <c r="DJ7" s="1194"/>
      <c r="DK7" s="1195"/>
      <c r="DL7" s="1193" t="s">
        <v>612</v>
      </c>
      <c r="DM7" s="1194"/>
      <c r="DN7" s="1194"/>
      <c r="DO7" s="1194"/>
      <c r="DP7" s="1195"/>
      <c r="DQ7" s="1193">
        <v>7730</v>
      </c>
      <c r="DR7" s="1194"/>
      <c r="DS7" s="1194"/>
      <c r="DT7" s="1194"/>
      <c r="DU7" s="1195"/>
      <c r="DV7" s="1190"/>
      <c r="DW7" s="1191"/>
      <c r="DX7" s="1191"/>
      <c r="DY7" s="1191"/>
      <c r="DZ7" s="1192"/>
      <c r="EA7" s="256"/>
    </row>
    <row r="8" spans="1:131" s="257" customFormat="1" ht="26.25" customHeight="1" x14ac:dyDescent="0.15">
      <c r="A8" s="263">
        <v>2</v>
      </c>
      <c r="B8" s="1116" t="s">
        <v>400</v>
      </c>
      <c r="C8" s="1117"/>
      <c r="D8" s="1117"/>
      <c r="E8" s="1117"/>
      <c r="F8" s="1117"/>
      <c r="G8" s="1117"/>
      <c r="H8" s="1117"/>
      <c r="I8" s="1117"/>
      <c r="J8" s="1117"/>
      <c r="K8" s="1117"/>
      <c r="L8" s="1117"/>
      <c r="M8" s="1117"/>
      <c r="N8" s="1117"/>
      <c r="O8" s="1117"/>
      <c r="P8" s="1118"/>
      <c r="Q8" s="1140">
        <v>17</v>
      </c>
      <c r="R8" s="1141"/>
      <c r="S8" s="1141"/>
      <c r="T8" s="1141"/>
      <c r="U8" s="1141"/>
      <c r="V8" s="1141">
        <v>6</v>
      </c>
      <c r="W8" s="1141"/>
      <c r="X8" s="1141"/>
      <c r="Y8" s="1141"/>
      <c r="Z8" s="1141"/>
      <c r="AA8" s="1141">
        <v>12</v>
      </c>
      <c r="AB8" s="1141"/>
      <c r="AC8" s="1141"/>
      <c r="AD8" s="1141"/>
      <c r="AE8" s="1142"/>
      <c r="AF8" s="1122">
        <v>12</v>
      </c>
      <c r="AG8" s="1123"/>
      <c r="AH8" s="1123"/>
      <c r="AI8" s="1123"/>
      <c r="AJ8" s="1124"/>
      <c r="AK8" s="1183" t="s">
        <v>593</v>
      </c>
      <c r="AL8" s="1184"/>
      <c r="AM8" s="1184"/>
      <c r="AN8" s="1184"/>
      <c r="AO8" s="1184"/>
      <c r="AP8" s="1184">
        <v>3</v>
      </c>
      <c r="AQ8" s="1184"/>
      <c r="AR8" s="1184"/>
      <c r="AS8" s="1184"/>
      <c r="AT8" s="1184"/>
      <c r="AU8" s="1181"/>
      <c r="AV8" s="1181"/>
      <c r="AW8" s="1181"/>
      <c r="AX8" s="1181"/>
      <c r="AY8" s="1182"/>
      <c r="AZ8" s="254"/>
      <c r="BA8" s="254"/>
      <c r="BB8" s="254"/>
      <c r="BC8" s="254"/>
      <c r="BD8" s="254"/>
      <c r="BE8" s="255"/>
      <c r="BF8" s="255"/>
      <c r="BG8" s="255"/>
      <c r="BH8" s="255"/>
      <c r="BI8" s="255"/>
      <c r="BJ8" s="255"/>
      <c r="BK8" s="255"/>
      <c r="BL8" s="255"/>
      <c r="BM8" s="255"/>
      <c r="BN8" s="255"/>
      <c r="BO8" s="255"/>
      <c r="BP8" s="255"/>
      <c r="BQ8" s="264">
        <v>2</v>
      </c>
      <c r="BR8" s="265"/>
      <c r="BS8" s="1111"/>
      <c r="BT8" s="1112"/>
      <c r="BU8" s="1112"/>
      <c r="BV8" s="1112"/>
      <c r="BW8" s="1112"/>
      <c r="BX8" s="1112"/>
      <c r="BY8" s="1112"/>
      <c r="BZ8" s="1112"/>
      <c r="CA8" s="1112"/>
      <c r="CB8" s="1112"/>
      <c r="CC8" s="1112"/>
      <c r="CD8" s="1112"/>
      <c r="CE8" s="1112"/>
      <c r="CF8" s="1112"/>
      <c r="CG8" s="1113"/>
      <c r="CH8" s="1085"/>
      <c r="CI8" s="1086"/>
      <c r="CJ8" s="1086"/>
      <c r="CK8" s="1086"/>
      <c r="CL8" s="1087"/>
      <c r="CM8" s="1085"/>
      <c r="CN8" s="1086"/>
      <c r="CO8" s="1086"/>
      <c r="CP8" s="1086"/>
      <c r="CQ8" s="1087"/>
      <c r="CR8" s="1085"/>
      <c r="CS8" s="1086"/>
      <c r="CT8" s="1086"/>
      <c r="CU8" s="1086"/>
      <c r="CV8" s="1087"/>
      <c r="CW8" s="1085"/>
      <c r="CX8" s="1086"/>
      <c r="CY8" s="1086"/>
      <c r="CZ8" s="1086"/>
      <c r="DA8" s="1087"/>
      <c r="DB8" s="1085"/>
      <c r="DC8" s="1086"/>
      <c r="DD8" s="1086"/>
      <c r="DE8" s="1086"/>
      <c r="DF8" s="1087"/>
      <c r="DG8" s="1085"/>
      <c r="DH8" s="1086"/>
      <c r="DI8" s="1086"/>
      <c r="DJ8" s="1086"/>
      <c r="DK8" s="1087"/>
      <c r="DL8" s="1085"/>
      <c r="DM8" s="1086"/>
      <c r="DN8" s="1086"/>
      <c r="DO8" s="1086"/>
      <c r="DP8" s="1087"/>
      <c r="DQ8" s="1085"/>
      <c r="DR8" s="1086"/>
      <c r="DS8" s="1086"/>
      <c r="DT8" s="1086"/>
      <c r="DU8" s="1087"/>
      <c r="DV8" s="1089"/>
      <c r="DW8" s="1090"/>
      <c r="DX8" s="1090"/>
      <c r="DY8" s="1090"/>
      <c r="DZ8" s="1091"/>
      <c r="EA8" s="256"/>
    </row>
    <row r="9" spans="1:131" s="257" customFormat="1" ht="26.25" customHeight="1" x14ac:dyDescent="0.15">
      <c r="A9" s="263">
        <v>3</v>
      </c>
      <c r="B9" s="1116" t="s">
        <v>401</v>
      </c>
      <c r="C9" s="1117"/>
      <c r="D9" s="1117"/>
      <c r="E9" s="1117"/>
      <c r="F9" s="1117"/>
      <c r="G9" s="1117"/>
      <c r="H9" s="1117"/>
      <c r="I9" s="1117"/>
      <c r="J9" s="1117"/>
      <c r="K9" s="1117"/>
      <c r="L9" s="1117"/>
      <c r="M9" s="1117"/>
      <c r="N9" s="1117"/>
      <c r="O9" s="1117"/>
      <c r="P9" s="1118"/>
      <c r="Q9" s="1140">
        <v>1809</v>
      </c>
      <c r="R9" s="1141"/>
      <c r="S9" s="1141"/>
      <c r="T9" s="1141"/>
      <c r="U9" s="1141"/>
      <c r="V9" s="1141">
        <v>1809</v>
      </c>
      <c r="W9" s="1141"/>
      <c r="X9" s="1141"/>
      <c r="Y9" s="1141"/>
      <c r="Z9" s="1141"/>
      <c r="AA9" s="1141" t="s">
        <v>593</v>
      </c>
      <c r="AB9" s="1141"/>
      <c r="AC9" s="1141"/>
      <c r="AD9" s="1141"/>
      <c r="AE9" s="1142"/>
      <c r="AF9" s="1122" t="s">
        <v>237</v>
      </c>
      <c r="AG9" s="1123"/>
      <c r="AH9" s="1123"/>
      <c r="AI9" s="1123"/>
      <c r="AJ9" s="1124"/>
      <c r="AK9" s="1183">
        <v>32</v>
      </c>
      <c r="AL9" s="1184"/>
      <c r="AM9" s="1184"/>
      <c r="AN9" s="1184"/>
      <c r="AO9" s="1184"/>
      <c r="AP9" s="1184">
        <v>14127</v>
      </c>
      <c r="AQ9" s="1184"/>
      <c r="AR9" s="1184"/>
      <c r="AS9" s="1184"/>
      <c r="AT9" s="1184"/>
      <c r="AU9" s="1181"/>
      <c r="AV9" s="1181"/>
      <c r="AW9" s="1181"/>
      <c r="AX9" s="1181"/>
      <c r="AY9" s="1182"/>
      <c r="AZ9" s="254"/>
      <c r="BA9" s="254"/>
      <c r="BB9" s="254"/>
      <c r="BC9" s="254"/>
      <c r="BD9" s="254"/>
      <c r="BE9" s="255"/>
      <c r="BF9" s="255"/>
      <c r="BG9" s="255"/>
      <c r="BH9" s="255"/>
      <c r="BI9" s="255"/>
      <c r="BJ9" s="255"/>
      <c r="BK9" s="255"/>
      <c r="BL9" s="255"/>
      <c r="BM9" s="255"/>
      <c r="BN9" s="255"/>
      <c r="BO9" s="255"/>
      <c r="BP9" s="255"/>
      <c r="BQ9" s="264">
        <v>3</v>
      </c>
      <c r="BR9" s="265"/>
      <c r="BS9" s="1111"/>
      <c r="BT9" s="1112"/>
      <c r="BU9" s="1112"/>
      <c r="BV9" s="1112"/>
      <c r="BW9" s="1112"/>
      <c r="BX9" s="1112"/>
      <c r="BY9" s="1112"/>
      <c r="BZ9" s="1112"/>
      <c r="CA9" s="1112"/>
      <c r="CB9" s="1112"/>
      <c r="CC9" s="1112"/>
      <c r="CD9" s="1112"/>
      <c r="CE9" s="1112"/>
      <c r="CF9" s="1112"/>
      <c r="CG9" s="1113"/>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9"/>
      <c r="DW9" s="1090"/>
      <c r="DX9" s="1090"/>
      <c r="DY9" s="1090"/>
      <c r="DZ9" s="1091"/>
      <c r="EA9" s="256"/>
    </row>
    <row r="10" spans="1:131" s="257" customFormat="1" ht="26.25" customHeight="1" x14ac:dyDescent="0.15">
      <c r="A10" s="263">
        <v>4</v>
      </c>
      <c r="B10" s="1116"/>
      <c r="C10" s="1117"/>
      <c r="D10" s="1117"/>
      <c r="E10" s="1117"/>
      <c r="F10" s="1117"/>
      <c r="G10" s="1117"/>
      <c r="H10" s="1117"/>
      <c r="I10" s="1117"/>
      <c r="J10" s="1117"/>
      <c r="K10" s="1117"/>
      <c r="L10" s="1117"/>
      <c r="M10" s="1117"/>
      <c r="N10" s="1117"/>
      <c r="O10" s="1117"/>
      <c r="P10" s="1118"/>
      <c r="Q10" s="1140"/>
      <c r="R10" s="1141"/>
      <c r="S10" s="1141"/>
      <c r="T10" s="1141"/>
      <c r="U10" s="1141"/>
      <c r="V10" s="1141"/>
      <c r="W10" s="1141"/>
      <c r="X10" s="1141"/>
      <c r="Y10" s="1141"/>
      <c r="Z10" s="1141"/>
      <c r="AA10" s="1141"/>
      <c r="AB10" s="1141"/>
      <c r="AC10" s="1141"/>
      <c r="AD10" s="1141"/>
      <c r="AE10" s="1142"/>
      <c r="AF10" s="1122"/>
      <c r="AG10" s="1123"/>
      <c r="AH10" s="1123"/>
      <c r="AI10" s="1123"/>
      <c r="AJ10" s="1124"/>
      <c r="AK10" s="1183"/>
      <c r="AL10" s="1184"/>
      <c r="AM10" s="1184"/>
      <c r="AN10" s="1184"/>
      <c r="AO10" s="1184"/>
      <c r="AP10" s="1184"/>
      <c r="AQ10" s="1184"/>
      <c r="AR10" s="1184"/>
      <c r="AS10" s="1184"/>
      <c r="AT10" s="1184"/>
      <c r="AU10" s="1181"/>
      <c r="AV10" s="1181"/>
      <c r="AW10" s="1181"/>
      <c r="AX10" s="1181"/>
      <c r="AY10" s="1182"/>
      <c r="AZ10" s="254"/>
      <c r="BA10" s="254"/>
      <c r="BB10" s="254"/>
      <c r="BC10" s="254"/>
      <c r="BD10" s="254"/>
      <c r="BE10" s="255"/>
      <c r="BF10" s="255"/>
      <c r="BG10" s="255"/>
      <c r="BH10" s="255"/>
      <c r="BI10" s="255"/>
      <c r="BJ10" s="255"/>
      <c r="BK10" s="255"/>
      <c r="BL10" s="255"/>
      <c r="BM10" s="255"/>
      <c r="BN10" s="255"/>
      <c r="BO10" s="255"/>
      <c r="BP10" s="255"/>
      <c r="BQ10" s="264">
        <v>4</v>
      </c>
      <c r="BR10" s="265"/>
      <c r="BS10" s="1111"/>
      <c r="BT10" s="1112"/>
      <c r="BU10" s="1112"/>
      <c r="BV10" s="1112"/>
      <c r="BW10" s="1112"/>
      <c r="BX10" s="1112"/>
      <c r="BY10" s="1112"/>
      <c r="BZ10" s="1112"/>
      <c r="CA10" s="1112"/>
      <c r="CB10" s="1112"/>
      <c r="CC10" s="1112"/>
      <c r="CD10" s="1112"/>
      <c r="CE10" s="1112"/>
      <c r="CF10" s="1112"/>
      <c r="CG10" s="1113"/>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9"/>
      <c r="DW10" s="1090"/>
      <c r="DX10" s="1090"/>
      <c r="DY10" s="1090"/>
      <c r="DZ10" s="1091"/>
      <c r="EA10" s="256"/>
    </row>
    <row r="11" spans="1:131" s="257" customFormat="1" ht="26.25" customHeight="1" x14ac:dyDescent="0.15">
      <c r="A11" s="263">
        <v>5</v>
      </c>
      <c r="B11" s="1116"/>
      <c r="C11" s="1117"/>
      <c r="D11" s="1117"/>
      <c r="E11" s="1117"/>
      <c r="F11" s="1117"/>
      <c r="G11" s="1117"/>
      <c r="H11" s="1117"/>
      <c r="I11" s="1117"/>
      <c r="J11" s="1117"/>
      <c r="K11" s="1117"/>
      <c r="L11" s="1117"/>
      <c r="M11" s="1117"/>
      <c r="N11" s="1117"/>
      <c r="O11" s="1117"/>
      <c r="P11" s="1118"/>
      <c r="Q11" s="1140"/>
      <c r="R11" s="1141"/>
      <c r="S11" s="1141"/>
      <c r="T11" s="1141"/>
      <c r="U11" s="1141"/>
      <c r="V11" s="1141"/>
      <c r="W11" s="1141"/>
      <c r="X11" s="1141"/>
      <c r="Y11" s="1141"/>
      <c r="Z11" s="1141"/>
      <c r="AA11" s="1141"/>
      <c r="AB11" s="1141"/>
      <c r="AC11" s="1141"/>
      <c r="AD11" s="1141"/>
      <c r="AE11" s="1142"/>
      <c r="AF11" s="1122"/>
      <c r="AG11" s="1123"/>
      <c r="AH11" s="1123"/>
      <c r="AI11" s="1123"/>
      <c r="AJ11" s="1124"/>
      <c r="AK11" s="1183"/>
      <c r="AL11" s="1184"/>
      <c r="AM11" s="1184"/>
      <c r="AN11" s="1184"/>
      <c r="AO11" s="1184"/>
      <c r="AP11" s="1184"/>
      <c r="AQ11" s="1184"/>
      <c r="AR11" s="1184"/>
      <c r="AS11" s="1184"/>
      <c r="AT11" s="1184"/>
      <c r="AU11" s="1181"/>
      <c r="AV11" s="1181"/>
      <c r="AW11" s="1181"/>
      <c r="AX11" s="1181"/>
      <c r="AY11" s="1182"/>
      <c r="AZ11" s="254"/>
      <c r="BA11" s="254"/>
      <c r="BB11" s="254"/>
      <c r="BC11" s="254"/>
      <c r="BD11" s="254"/>
      <c r="BE11" s="255"/>
      <c r="BF11" s="255"/>
      <c r="BG11" s="255"/>
      <c r="BH11" s="255"/>
      <c r="BI11" s="255"/>
      <c r="BJ11" s="255"/>
      <c r="BK11" s="255"/>
      <c r="BL11" s="255"/>
      <c r="BM11" s="255"/>
      <c r="BN11" s="255"/>
      <c r="BO11" s="255"/>
      <c r="BP11" s="255"/>
      <c r="BQ11" s="264">
        <v>5</v>
      </c>
      <c r="BR11" s="265"/>
      <c r="BS11" s="1111"/>
      <c r="BT11" s="1112"/>
      <c r="BU11" s="1112"/>
      <c r="BV11" s="1112"/>
      <c r="BW11" s="1112"/>
      <c r="BX11" s="1112"/>
      <c r="BY11" s="1112"/>
      <c r="BZ11" s="1112"/>
      <c r="CA11" s="1112"/>
      <c r="CB11" s="1112"/>
      <c r="CC11" s="1112"/>
      <c r="CD11" s="1112"/>
      <c r="CE11" s="1112"/>
      <c r="CF11" s="1112"/>
      <c r="CG11" s="1113"/>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9"/>
      <c r="DW11" s="1090"/>
      <c r="DX11" s="1090"/>
      <c r="DY11" s="1090"/>
      <c r="DZ11" s="1091"/>
      <c r="EA11" s="256"/>
    </row>
    <row r="12" spans="1:131" s="257" customFormat="1" ht="26.25" customHeight="1" x14ac:dyDescent="0.15">
      <c r="A12" s="263">
        <v>6</v>
      </c>
      <c r="B12" s="1116"/>
      <c r="C12" s="1117"/>
      <c r="D12" s="1117"/>
      <c r="E12" s="1117"/>
      <c r="F12" s="1117"/>
      <c r="G12" s="1117"/>
      <c r="H12" s="1117"/>
      <c r="I12" s="1117"/>
      <c r="J12" s="1117"/>
      <c r="K12" s="1117"/>
      <c r="L12" s="1117"/>
      <c r="M12" s="1117"/>
      <c r="N12" s="1117"/>
      <c r="O12" s="1117"/>
      <c r="P12" s="1118"/>
      <c r="Q12" s="1140"/>
      <c r="R12" s="1141"/>
      <c r="S12" s="1141"/>
      <c r="T12" s="1141"/>
      <c r="U12" s="1141"/>
      <c r="V12" s="1141"/>
      <c r="W12" s="1141"/>
      <c r="X12" s="1141"/>
      <c r="Y12" s="1141"/>
      <c r="Z12" s="1141"/>
      <c r="AA12" s="1141"/>
      <c r="AB12" s="1141"/>
      <c r="AC12" s="1141"/>
      <c r="AD12" s="1141"/>
      <c r="AE12" s="1142"/>
      <c r="AF12" s="1122"/>
      <c r="AG12" s="1123"/>
      <c r="AH12" s="1123"/>
      <c r="AI12" s="1123"/>
      <c r="AJ12" s="1124"/>
      <c r="AK12" s="1183"/>
      <c r="AL12" s="1184"/>
      <c r="AM12" s="1184"/>
      <c r="AN12" s="1184"/>
      <c r="AO12" s="1184"/>
      <c r="AP12" s="1184"/>
      <c r="AQ12" s="1184"/>
      <c r="AR12" s="1184"/>
      <c r="AS12" s="1184"/>
      <c r="AT12" s="1184"/>
      <c r="AU12" s="1181"/>
      <c r="AV12" s="1181"/>
      <c r="AW12" s="1181"/>
      <c r="AX12" s="1181"/>
      <c r="AY12" s="1182"/>
      <c r="AZ12" s="254"/>
      <c r="BA12" s="254"/>
      <c r="BB12" s="254"/>
      <c r="BC12" s="254"/>
      <c r="BD12" s="254"/>
      <c r="BE12" s="255"/>
      <c r="BF12" s="255"/>
      <c r="BG12" s="255"/>
      <c r="BH12" s="255"/>
      <c r="BI12" s="255"/>
      <c r="BJ12" s="255"/>
      <c r="BK12" s="255"/>
      <c r="BL12" s="255"/>
      <c r="BM12" s="255"/>
      <c r="BN12" s="255"/>
      <c r="BO12" s="255"/>
      <c r="BP12" s="255"/>
      <c r="BQ12" s="264">
        <v>6</v>
      </c>
      <c r="BR12" s="265"/>
      <c r="BS12" s="1111"/>
      <c r="BT12" s="1112"/>
      <c r="BU12" s="1112"/>
      <c r="BV12" s="1112"/>
      <c r="BW12" s="1112"/>
      <c r="BX12" s="1112"/>
      <c r="BY12" s="1112"/>
      <c r="BZ12" s="1112"/>
      <c r="CA12" s="1112"/>
      <c r="CB12" s="1112"/>
      <c r="CC12" s="1112"/>
      <c r="CD12" s="1112"/>
      <c r="CE12" s="1112"/>
      <c r="CF12" s="1112"/>
      <c r="CG12" s="1113"/>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9"/>
      <c r="DW12" s="1090"/>
      <c r="DX12" s="1090"/>
      <c r="DY12" s="1090"/>
      <c r="DZ12" s="1091"/>
      <c r="EA12" s="256"/>
    </row>
    <row r="13" spans="1:131" s="257" customFormat="1" ht="26.25" customHeight="1" x14ac:dyDescent="0.15">
      <c r="A13" s="263">
        <v>7</v>
      </c>
      <c r="B13" s="1116"/>
      <c r="C13" s="1117"/>
      <c r="D13" s="1117"/>
      <c r="E13" s="1117"/>
      <c r="F13" s="1117"/>
      <c r="G13" s="1117"/>
      <c r="H13" s="1117"/>
      <c r="I13" s="1117"/>
      <c r="J13" s="1117"/>
      <c r="K13" s="1117"/>
      <c r="L13" s="1117"/>
      <c r="M13" s="1117"/>
      <c r="N13" s="1117"/>
      <c r="O13" s="1117"/>
      <c r="P13" s="1118"/>
      <c r="Q13" s="1140"/>
      <c r="R13" s="1141"/>
      <c r="S13" s="1141"/>
      <c r="T13" s="1141"/>
      <c r="U13" s="1141"/>
      <c r="V13" s="1141"/>
      <c r="W13" s="1141"/>
      <c r="X13" s="1141"/>
      <c r="Y13" s="1141"/>
      <c r="Z13" s="1141"/>
      <c r="AA13" s="1141"/>
      <c r="AB13" s="1141"/>
      <c r="AC13" s="1141"/>
      <c r="AD13" s="1141"/>
      <c r="AE13" s="1142"/>
      <c r="AF13" s="1122"/>
      <c r="AG13" s="1123"/>
      <c r="AH13" s="1123"/>
      <c r="AI13" s="1123"/>
      <c r="AJ13" s="1124"/>
      <c r="AK13" s="1183"/>
      <c r="AL13" s="1184"/>
      <c r="AM13" s="1184"/>
      <c r="AN13" s="1184"/>
      <c r="AO13" s="1184"/>
      <c r="AP13" s="1184"/>
      <c r="AQ13" s="1184"/>
      <c r="AR13" s="1184"/>
      <c r="AS13" s="1184"/>
      <c r="AT13" s="1184"/>
      <c r="AU13" s="1181"/>
      <c r="AV13" s="1181"/>
      <c r="AW13" s="1181"/>
      <c r="AX13" s="1181"/>
      <c r="AY13" s="1182"/>
      <c r="AZ13" s="254"/>
      <c r="BA13" s="254"/>
      <c r="BB13" s="254"/>
      <c r="BC13" s="254"/>
      <c r="BD13" s="254"/>
      <c r="BE13" s="255"/>
      <c r="BF13" s="255"/>
      <c r="BG13" s="255"/>
      <c r="BH13" s="255"/>
      <c r="BI13" s="255"/>
      <c r="BJ13" s="255"/>
      <c r="BK13" s="255"/>
      <c r="BL13" s="255"/>
      <c r="BM13" s="255"/>
      <c r="BN13" s="255"/>
      <c r="BO13" s="255"/>
      <c r="BP13" s="255"/>
      <c r="BQ13" s="264">
        <v>7</v>
      </c>
      <c r="BR13" s="265"/>
      <c r="BS13" s="1111"/>
      <c r="BT13" s="1112"/>
      <c r="BU13" s="1112"/>
      <c r="BV13" s="1112"/>
      <c r="BW13" s="1112"/>
      <c r="BX13" s="1112"/>
      <c r="BY13" s="1112"/>
      <c r="BZ13" s="1112"/>
      <c r="CA13" s="1112"/>
      <c r="CB13" s="1112"/>
      <c r="CC13" s="1112"/>
      <c r="CD13" s="1112"/>
      <c r="CE13" s="1112"/>
      <c r="CF13" s="1112"/>
      <c r="CG13" s="1113"/>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9"/>
      <c r="DW13" s="1090"/>
      <c r="DX13" s="1090"/>
      <c r="DY13" s="1090"/>
      <c r="DZ13" s="1091"/>
      <c r="EA13" s="256"/>
    </row>
    <row r="14" spans="1:131" s="257" customFormat="1" ht="26.25" customHeight="1" x14ac:dyDescent="0.15">
      <c r="A14" s="263">
        <v>8</v>
      </c>
      <c r="B14" s="1116"/>
      <c r="C14" s="1117"/>
      <c r="D14" s="1117"/>
      <c r="E14" s="1117"/>
      <c r="F14" s="1117"/>
      <c r="G14" s="1117"/>
      <c r="H14" s="1117"/>
      <c r="I14" s="1117"/>
      <c r="J14" s="1117"/>
      <c r="K14" s="1117"/>
      <c r="L14" s="1117"/>
      <c r="M14" s="1117"/>
      <c r="N14" s="1117"/>
      <c r="O14" s="1117"/>
      <c r="P14" s="1118"/>
      <c r="Q14" s="1140"/>
      <c r="R14" s="1141"/>
      <c r="S14" s="1141"/>
      <c r="T14" s="1141"/>
      <c r="U14" s="1141"/>
      <c r="V14" s="1141"/>
      <c r="W14" s="1141"/>
      <c r="X14" s="1141"/>
      <c r="Y14" s="1141"/>
      <c r="Z14" s="1141"/>
      <c r="AA14" s="1141"/>
      <c r="AB14" s="1141"/>
      <c r="AC14" s="1141"/>
      <c r="AD14" s="1141"/>
      <c r="AE14" s="1142"/>
      <c r="AF14" s="1122"/>
      <c r="AG14" s="1123"/>
      <c r="AH14" s="1123"/>
      <c r="AI14" s="1123"/>
      <c r="AJ14" s="1124"/>
      <c r="AK14" s="1183"/>
      <c r="AL14" s="1184"/>
      <c r="AM14" s="1184"/>
      <c r="AN14" s="1184"/>
      <c r="AO14" s="1184"/>
      <c r="AP14" s="1184"/>
      <c r="AQ14" s="1184"/>
      <c r="AR14" s="1184"/>
      <c r="AS14" s="1184"/>
      <c r="AT14" s="1184"/>
      <c r="AU14" s="1181"/>
      <c r="AV14" s="1181"/>
      <c r="AW14" s="1181"/>
      <c r="AX14" s="1181"/>
      <c r="AY14" s="1182"/>
      <c r="AZ14" s="254"/>
      <c r="BA14" s="254"/>
      <c r="BB14" s="254"/>
      <c r="BC14" s="254"/>
      <c r="BD14" s="254"/>
      <c r="BE14" s="255"/>
      <c r="BF14" s="255"/>
      <c r="BG14" s="255"/>
      <c r="BH14" s="255"/>
      <c r="BI14" s="255"/>
      <c r="BJ14" s="255"/>
      <c r="BK14" s="255"/>
      <c r="BL14" s="255"/>
      <c r="BM14" s="255"/>
      <c r="BN14" s="255"/>
      <c r="BO14" s="255"/>
      <c r="BP14" s="255"/>
      <c r="BQ14" s="264">
        <v>8</v>
      </c>
      <c r="BR14" s="265"/>
      <c r="BS14" s="1111"/>
      <c r="BT14" s="1112"/>
      <c r="BU14" s="1112"/>
      <c r="BV14" s="1112"/>
      <c r="BW14" s="1112"/>
      <c r="BX14" s="1112"/>
      <c r="BY14" s="1112"/>
      <c r="BZ14" s="1112"/>
      <c r="CA14" s="1112"/>
      <c r="CB14" s="1112"/>
      <c r="CC14" s="1112"/>
      <c r="CD14" s="1112"/>
      <c r="CE14" s="1112"/>
      <c r="CF14" s="1112"/>
      <c r="CG14" s="1113"/>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9"/>
      <c r="DW14" s="1090"/>
      <c r="DX14" s="1090"/>
      <c r="DY14" s="1090"/>
      <c r="DZ14" s="1091"/>
      <c r="EA14" s="256"/>
    </row>
    <row r="15" spans="1:131" s="257" customFormat="1" ht="26.25" customHeight="1" x14ac:dyDescent="0.15">
      <c r="A15" s="263">
        <v>9</v>
      </c>
      <c r="B15" s="1116"/>
      <c r="C15" s="1117"/>
      <c r="D15" s="1117"/>
      <c r="E15" s="1117"/>
      <c r="F15" s="1117"/>
      <c r="G15" s="1117"/>
      <c r="H15" s="1117"/>
      <c r="I15" s="1117"/>
      <c r="J15" s="1117"/>
      <c r="K15" s="1117"/>
      <c r="L15" s="1117"/>
      <c r="M15" s="1117"/>
      <c r="N15" s="1117"/>
      <c r="O15" s="1117"/>
      <c r="P15" s="1118"/>
      <c r="Q15" s="1140"/>
      <c r="R15" s="1141"/>
      <c r="S15" s="1141"/>
      <c r="T15" s="1141"/>
      <c r="U15" s="1141"/>
      <c r="V15" s="1141"/>
      <c r="W15" s="1141"/>
      <c r="X15" s="1141"/>
      <c r="Y15" s="1141"/>
      <c r="Z15" s="1141"/>
      <c r="AA15" s="1141"/>
      <c r="AB15" s="1141"/>
      <c r="AC15" s="1141"/>
      <c r="AD15" s="1141"/>
      <c r="AE15" s="1142"/>
      <c r="AF15" s="1122"/>
      <c r="AG15" s="1123"/>
      <c r="AH15" s="1123"/>
      <c r="AI15" s="1123"/>
      <c r="AJ15" s="1124"/>
      <c r="AK15" s="1183"/>
      <c r="AL15" s="1184"/>
      <c r="AM15" s="1184"/>
      <c r="AN15" s="1184"/>
      <c r="AO15" s="1184"/>
      <c r="AP15" s="1184"/>
      <c r="AQ15" s="1184"/>
      <c r="AR15" s="1184"/>
      <c r="AS15" s="1184"/>
      <c r="AT15" s="1184"/>
      <c r="AU15" s="1181"/>
      <c r="AV15" s="1181"/>
      <c r="AW15" s="1181"/>
      <c r="AX15" s="1181"/>
      <c r="AY15" s="1182"/>
      <c r="AZ15" s="254"/>
      <c r="BA15" s="254"/>
      <c r="BB15" s="254"/>
      <c r="BC15" s="254"/>
      <c r="BD15" s="254"/>
      <c r="BE15" s="255"/>
      <c r="BF15" s="255"/>
      <c r="BG15" s="255"/>
      <c r="BH15" s="255"/>
      <c r="BI15" s="255"/>
      <c r="BJ15" s="255"/>
      <c r="BK15" s="255"/>
      <c r="BL15" s="255"/>
      <c r="BM15" s="255"/>
      <c r="BN15" s="255"/>
      <c r="BO15" s="255"/>
      <c r="BP15" s="255"/>
      <c r="BQ15" s="264">
        <v>9</v>
      </c>
      <c r="BR15" s="265"/>
      <c r="BS15" s="1111"/>
      <c r="BT15" s="1112"/>
      <c r="BU15" s="1112"/>
      <c r="BV15" s="1112"/>
      <c r="BW15" s="1112"/>
      <c r="BX15" s="1112"/>
      <c r="BY15" s="1112"/>
      <c r="BZ15" s="1112"/>
      <c r="CA15" s="1112"/>
      <c r="CB15" s="1112"/>
      <c r="CC15" s="1112"/>
      <c r="CD15" s="1112"/>
      <c r="CE15" s="1112"/>
      <c r="CF15" s="1112"/>
      <c r="CG15" s="1113"/>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9"/>
      <c r="DW15" s="1090"/>
      <c r="DX15" s="1090"/>
      <c r="DY15" s="1090"/>
      <c r="DZ15" s="1091"/>
      <c r="EA15" s="256"/>
    </row>
    <row r="16" spans="1:131" s="257" customFormat="1" ht="26.25" customHeight="1" x14ac:dyDescent="0.15">
      <c r="A16" s="263">
        <v>10</v>
      </c>
      <c r="B16" s="1116"/>
      <c r="C16" s="1117"/>
      <c r="D16" s="1117"/>
      <c r="E16" s="1117"/>
      <c r="F16" s="1117"/>
      <c r="G16" s="1117"/>
      <c r="H16" s="1117"/>
      <c r="I16" s="1117"/>
      <c r="J16" s="1117"/>
      <c r="K16" s="1117"/>
      <c r="L16" s="1117"/>
      <c r="M16" s="1117"/>
      <c r="N16" s="1117"/>
      <c r="O16" s="1117"/>
      <c r="P16" s="1118"/>
      <c r="Q16" s="1140"/>
      <c r="R16" s="1141"/>
      <c r="S16" s="1141"/>
      <c r="T16" s="1141"/>
      <c r="U16" s="1141"/>
      <c r="V16" s="1141"/>
      <c r="W16" s="1141"/>
      <c r="X16" s="1141"/>
      <c r="Y16" s="1141"/>
      <c r="Z16" s="1141"/>
      <c r="AA16" s="1141"/>
      <c r="AB16" s="1141"/>
      <c r="AC16" s="1141"/>
      <c r="AD16" s="1141"/>
      <c r="AE16" s="1142"/>
      <c r="AF16" s="1122"/>
      <c r="AG16" s="1123"/>
      <c r="AH16" s="1123"/>
      <c r="AI16" s="1123"/>
      <c r="AJ16" s="1124"/>
      <c r="AK16" s="1183"/>
      <c r="AL16" s="1184"/>
      <c r="AM16" s="1184"/>
      <c r="AN16" s="1184"/>
      <c r="AO16" s="1184"/>
      <c r="AP16" s="1184"/>
      <c r="AQ16" s="1184"/>
      <c r="AR16" s="1184"/>
      <c r="AS16" s="1184"/>
      <c r="AT16" s="1184"/>
      <c r="AU16" s="1181"/>
      <c r="AV16" s="1181"/>
      <c r="AW16" s="1181"/>
      <c r="AX16" s="1181"/>
      <c r="AY16" s="1182"/>
      <c r="AZ16" s="254"/>
      <c r="BA16" s="254"/>
      <c r="BB16" s="254"/>
      <c r="BC16" s="254"/>
      <c r="BD16" s="254"/>
      <c r="BE16" s="255"/>
      <c r="BF16" s="255"/>
      <c r="BG16" s="255"/>
      <c r="BH16" s="255"/>
      <c r="BI16" s="255"/>
      <c r="BJ16" s="255"/>
      <c r="BK16" s="255"/>
      <c r="BL16" s="255"/>
      <c r="BM16" s="255"/>
      <c r="BN16" s="255"/>
      <c r="BO16" s="255"/>
      <c r="BP16" s="255"/>
      <c r="BQ16" s="264">
        <v>10</v>
      </c>
      <c r="BR16" s="265"/>
      <c r="BS16" s="1111"/>
      <c r="BT16" s="1112"/>
      <c r="BU16" s="1112"/>
      <c r="BV16" s="1112"/>
      <c r="BW16" s="1112"/>
      <c r="BX16" s="1112"/>
      <c r="BY16" s="1112"/>
      <c r="BZ16" s="1112"/>
      <c r="CA16" s="1112"/>
      <c r="CB16" s="1112"/>
      <c r="CC16" s="1112"/>
      <c r="CD16" s="1112"/>
      <c r="CE16" s="1112"/>
      <c r="CF16" s="1112"/>
      <c r="CG16" s="1113"/>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9"/>
      <c r="DW16" s="1090"/>
      <c r="DX16" s="1090"/>
      <c r="DY16" s="1090"/>
      <c r="DZ16" s="1091"/>
      <c r="EA16" s="256"/>
    </row>
    <row r="17" spans="1:131" s="257" customFormat="1" ht="26.25" customHeight="1" x14ac:dyDescent="0.15">
      <c r="A17" s="263">
        <v>11</v>
      </c>
      <c r="B17" s="1116"/>
      <c r="C17" s="1117"/>
      <c r="D17" s="1117"/>
      <c r="E17" s="1117"/>
      <c r="F17" s="1117"/>
      <c r="G17" s="1117"/>
      <c r="H17" s="1117"/>
      <c r="I17" s="1117"/>
      <c r="J17" s="1117"/>
      <c r="K17" s="1117"/>
      <c r="L17" s="1117"/>
      <c r="M17" s="1117"/>
      <c r="N17" s="1117"/>
      <c r="O17" s="1117"/>
      <c r="P17" s="1118"/>
      <c r="Q17" s="1140"/>
      <c r="R17" s="1141"/>
      <c r="S17" s="1141"/>
      <c r="T17" s="1141"/>
      <c r="U17" s="1141"/>
      <c r="V17" s="1141"/>
      <c r="W17" s="1141"/>
      <c r="X17" s="1141"/>
      <c r="Y17" s="1141"/>
      <c r="Z17" s="1141"/>
      <c r="AA17" s="1141"/>
      <c r="AB17" s="1141"/>
      <c r="AC17" s="1141"/>
      <c r="AD17" s="1141"/>
      <c r="AE17" s="1142"/>
      <c r="AF17" s="1122"/>
      <c r="AG17" s="1123"/>
      <c r="AH17" s="1123"/>
      <c r="AI17" s="1123"/>
      <c r="AJ17" s="1124"/>
      <c r="AK17" s="1183"/>
      <c r="AL17" s="1184"/>
      <c r="AM17" s="1184"/>
      <c r="AN17" s="1184"/>
      <c r="AO17" s="1184"/>
      <c r="AP17" s="1184"/>
      <c r="AQ17" s="1184"/>
      <c r="AR17" s="1184"/>
      <c r="AS17" s="1184"/>
      <c r="AT17" s="1184"/>
      <c r="AU17" s="1181"/>
      <c r="AV17" s="1181"/>
      <c r="AW17" s="1181"/>
      <c r="AX17" s="1181"/>
      <c r="AY17" s="1182"/>
      <c r="AZ17" s="254"/>
      <c r="BA17" s="254"/>
      <c r="BB17" s="254"/>
      <c r="BC17" s="254"/>
      <c r="BD17" s="254"/>
      <c r="BE17" s="255"/>
      <c r="BF17" s="255"/>
      <c r="BG17" s="255"/>
      <c r="BH17" s="255"/>
      <c r="BI17" s="255"/>
      <c r="BJ17" s="255"/>
      <c r="BK17" s="255"/>
      <c r="BL17" s="255"/>
      <c r="BM17" s="255"/>
      <c r="BN17" s="255"/>
      <c r="BO17" s="255"/>
      <c r="BP17" s="255"/>
      <c r="BQ17" s="264">
        <v>11</v>
      </c>
      <c r="BR17" s="265"/>
      <c r="BS17" s="1111"/>
      <c r="BT17" s="1112"/>
      <c r="BU17" s="1112"/>
      <c r="BV17" s="1112"/>
      <c r="BW17" s="1112"/>
      <c r="BX17" s="1112"/>
      <c r="BY17" s="1112"/>
      <c r="BZ17" s="1112"/>
      <c r="CA17" s="1112"/>
      <c r="CB17" s="1112"/>
      <c r="CC17" s="1112"/>
      <c r="CD17" s="1112"/>
      <c r="CE17" s="1112"/>
      <c r="CF17" s="1112"/>
      <c r="CG17" s="1113"/>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9"/>
      <c r="DW17" s="1090"/>
      <c r="DX17" s="1090"/>
      <c r="DY17" s="1090"/>
      <c r="DZ17" s="1091"/>
      <c r="EA17" s="256"/>
    </row>
    <row r="18" spans="1:131" s="257" customFormat="1" ht="26.25" customHeight="1" x14ac:dyDescent="0.15">
      <c r="A18" s="263">
        <v>12</v>
      </c>
      <c r="B18" s="1116"/>
      <c r="C18" s="1117"/>
      <c r="D18" s="1117"/>
      <c r="E18" s="1117"/>
      <c r="F18" s="1117"/>
      <c r="G18" s="1117"/>
      <c r="H18" s="1117"/>
      <c r="I18" s="1117"/>
      <c r="J18" s="1117"/>
      <c r="K18" s="1117"/>
      <c r="L18" s="1117"/>
      <c r="M18" s="1117"/>
      <c r="N18" s="1117"/>
      <c r="O18" s="1117"/>
      <c r="P18" s="1118"/>
      <c r="Q18" s="1140"/>
      <c r="R18" s="1141"/>
      <c r="S18" s="1141"/>
      <c r="T18" s="1141"/>
      <c r="U18" s="1141"/>
      <c r="V18" s="1141"/>
      <c r="W18" s="1141"/>
      <c r="X18" s="1141"/>
      <c r="Y18" s="1141"/>
      <c r="Z18" s="1141"/>
      <c r="AA18" s="1141"/>
      <c r="AB18" s="1141"/>
      <c r="AC18" s="1141"/>
      <c r="AD18" s="1141"/>
      <c r="AE18" s="1142"/>
      <c r="AF18" s="1122"/>
      <c r="AG18" s="1123"/>
      <c r="AH18" s="1123"/>
      <c r="AI18" s="1123"/>
      <c r="AJ18" s="1124"/>
      <c r="AK18" s="1183"/>
      <c r="AL18" s="1184"/>
      <c r="AM18" s="1184"/>
      <c r="AN18" s="1184"/>
      <c r="AO18" s="1184"/>
      <c r="AP18" s="1184"/>
      <c r="AQ18" s="1184"/>
      <c r="AR18" s="1184"/>
      <c r="AS18" s="1184"/>
      <c r="AT18" s="1184"/>
      <c r="AU18" s="1181"/>
      <c r="AV18" s="1181"/>
      <c r="AW18" s="1181"/>
      <c r="AX18" s="1181"/>
      <c r="AY18" s="1182"/>
      <c r="AZ18" s="254"/>
      <c r="BA18" s="254"/>
      <c r="BB18" s="254"/>
      <c r="BC18" s="254"/>
      <c r="BD18" s="254"/>
      <c r="BE18" s="255"/>
      <c r="BF18" s="255"/>
      <c r="BG18" s="255"/>
      <c r="BH18" s="255"/>
      <c r="BI18" s="255"/>
      <c r="BJ18" s="255"/>
      <c r="BK18" s="255"/>
      <c r="BL18" s="255"/>
      <c r="BM18" s="255"/>
      <c r="BN18" s="255"/>
      <c r="BO18" s="255"/>
      <c r="BP18" s="255"/>
      <c r="BQ18" s="264">
        <v>12</v>
      </c>
      <c r="BR18" s="265"/>
      <c r="BS18" s="1111"/>
      <c r="BT18" s="1112"/>
      <c r="BU18" s="1112"/>
      <c r="BV18" s="1112"/>
      <c r="BW18" s="1112"/>
      <c r="BX18" s="1112"/>
      <c r="BY18" s="1112"/>
      <c r="BZ18" s="1112"/>
      <c r="CA18" s="1112"/>
      <c r="CB18" s="1112"/>
      <c r="CC18" s="1112"/>
      <c r="CD18" s="1112"/>
      <c r="CE18" s="1112"/>
      <c r="CF18" s="1112"/>
      <c r="CG18" s="1113"/>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9"/>
      <c r="DW18" s="1090"/>
      <c r="DX18" s="1090"/>
      <c r="DY18" s="1090"/>
      <c r="DZ18" s="1091"/>
      <c r="EA18" s="256"/>
    </row>
    <row r="19" spans="1:131" s="257" customFormat="1" ht="26.25" customHeight="1" x14ac:dyDescent="0.15">
      <c r="A19" s="263">
        <v>13</v>
      </c>
      <c r="B19" s="1116"/>
      <c r="C19" s="1117"/>
      <c r="D19" s="1117"/>
      <c r="E19" s="1117"/>
      <c r="F19" s="1117"/>
      <c r="G19" s="1117"/>
      <c r="H19" s="1117"/>
      <c r="I19" s="1117"/>
      <c r="J19" s="1117"/>
      <c r="K19" s="1117"/>
      <c r="L19" s="1117"/>
      <c r="M19" s="1117"/>
      <c r="N19" s="1117"/>
      <c r="O19" s="1117"/>
      <c r="P19" s="1118"/>
      <c r="Q19" s="1140"/>
      <c r="R19" s="1141"/>
      <c r="S19" s="1141"/>
      <c r="T19" s="1141"/>
      <c r="U19" s="1141"/>
      <c r="V19" s="1141"/>
      <c r="W19" s="1141"/>
      <c r="X19" s="1141"/>
      <c r="Y19" s="1141"/>
      <c r="Z19" s="1141"/>
      <c r="AA19" s="1141"/>
      <c r="AB19" s="1141"/>
      <c r="AC19" s="1141"/>
      <c r="AD19" s="1141"/>
      <c r="AE19" s="1142"/>
      <c r="AF19" s="1122"/>
      <c r="AG19" s="1123"/>
      <c r="AH19" s="1123"/>
      <c r="AI19" s="1123"/>
      <c r="AJ19" s="1124"/>
      <c r="AK19" s="1183"/>
      <c r="AL19" s="1184"/>
      <c r="AM19" s="1184"/>
      <c r="AN19" s="1184"/>
      <c r="AO19" s="1184"/>
      <c r="AP19" s="1184"/>
      <c r="AQ19" s="1184"/>
      <c r="AR19" s="1184"/>
      <c r="AS19" s="1184"/>
      <c r="AT19" s="1184"/>
      <c r="AU19" s="1181"/>
      <c r="AV19" s="1181"/>
      <c r="AW19" s="1181"/>
      <c r="AX19" s="1181"/>
      <c r="AY19" s="1182"/>
      <c r="AZ19" s="254"/>
      <c r="BA19" s="254"/>
      <c r="BB19" s="254"/>
      <c r="BC19" s="254"/>
      <c r="BD19" s="254"/>
      <c r="BE19" s="255"/>
      <c r="BF19" s="255"/>
      <c r="BG19" s="255"/>
      <c r="BH19" s="255"/>
      <c r="BI19" s="255"/>
      <c r="BJ19" s="255"/>
      <c r="BK19" s="255"/>
      <c r="BL19" s="255"/>
      <c r="BM19" s="255"/>
      <c r="BN19" s="255"/>
      <c r="BO19" s="255"/>
      <c r="BP19" s="255"/>
      <c r="BQ19" s="264">
        <v>13</v>
      </c>
      <c r="BR19" s="265"/>
      <c r="BS19" s="1111"/>
      <c r="BT19" s="1112"/>
      <c r="BU19" s="1112"/>
      <c r="BV19" s="1112"/>
      <c r="BW19" s="1112"/>
      <c r="BX19" s="1112"/>
      <c r="BY19" s="1112"/>
      <c r="BZ19" s="1112"/>
      <c r="CA19" s="1112"/>
      <c r="CB19" s="1112"/>
      <c r="CC19" s="1112"/>
      <c r="CD19" s="1112"/>
      <c r="CE19" s="1112"/>
      <c r="CF19" s="1112"/>
      <c r="CG19" s="1113"/>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9"/>
      <c r="DW19" s="1090"/>
      <c r="DX19" s="1090"/>
      <c r="DY19" s="1090"/>
      <c r="DZ19" s="1091"/>
      <c r="EA19" s="256"/>
    </row>
    <row r="20" spans="1:131" s="257" customFormat="1" ht="26.25" customHeight="1" x14ac:dyDescent="0.15">
      <c r="A20" s="263">
        <v>14</v>
      </c>
      <c r="B20" s="1116"/>
      <c r="C20" s="1117"/>
      <c r="D20" s="1117"/>
      <c r="E20" s="1117"/>
      <c r="F20" s="1117"/>
      <c r="G20" s="1117"/>
      <c r="H20" s="1117"/>
      <c r="I20" s="1117"/>
      <c r="J20" s="1117"/>
      <c r="K20" s="1117"/>
      <c r="L20" s="1117"/>
      <c r="M20" s="1117"/>
      <c r="N20" s="1117"/>
      <c r="O20" s="1117"/>
      <c r="P20" s="1118"/>
      <c r="Q20" s="1140"/>
      <c r="R20" s="1141"/>
      <c r="S20" s="1141"/>
      <c r="T20" s="1141"/>
      <c r="U20" s="1141"/>
      <c r="V20" s="1141"/>
      <c r="W20" s="1141"/>
      <c r="X20" s="1141"/>
      <c r="Y20" s="1141"/>
      <c r="Z20" s="1141"/>
      <c r="AA20" s="1141"/>
      <c r="AB20" s="1141"/>
      <c r="AC20" s="1141"/>
      <c r="AD20" s="1141"/>
      <c r="AE20" s="1142"/>
      <c r="AF20" s="1122"/>
      <c r="AG20" s="1123"/>
      <c r="AH20" s="1123"/>
      <c r="AI20" s="1123"/>
      <c r="AJ20" s="1124"/>
      <c r="AK20" s="1183"/>
      <c r="AL20" s="1184"/>
      <c r="AM20" s="1184"/>
      <c r="AN20" s="1184"/>
      <c r="AO20" s="1184"/>
      <c r="AP20" s="1184"/>
      <c r="AQ20" s="1184"/>
      <c r="AR20" s="1184"/>
      <c r="AS20" s="1184"/>
      <c r="AT20" s="1184"/>
      <c r="AU20" s="1181"/>
      <c r="AV20" s="1181"/>
      <c r="AW20" s="1181"/>
      <c r="AX20" s="1181"/>
      <c r="AY20" s="1182"/>
      <c r="AZ20" s="254"/>
      <c r="BA20" s="254"/>
      <c r="BB20" s="254"/>
      <c r="BC20" s="254"/>
      <c r="BD20" s="254"/>
      <c r="BE20" s="255"/>
      <c r="BF20" s="255"/>
      <c r="BG20" s="255"/>
      <c r="BH20" s="255"/>
      <c r="BI20" s="255"/>
      <c r="BJ20" s="255"/>
      <c r="BK20" s="255"/>
      <c r="BL20" s="255"/>
      <c r="BM20" s="255"/>
      <c r="BN20" s="255"/>
      <c r="BO20" s="255"/>
      <c r="BP20" s="255"/>
      <c r="BQ20" s="264">
        <v>14</v>
      </c>
      <c r="BR20" s="265"/>
      <c r="BS20" s="1111"/>
      <c r="BT20" s="1112"/>
      <c r="BU20" s="1112"/>
      <c r="BV20" s="1112"/>
      <c r="BW20" s="1112"/>
      <c r="BX20" s="1112"/>
      <c r="BY20" s="1112"/>
      <c r="BZ20" s="1112"/>
      <c r="CA20" s="1112"/>
      <c r="CB20" s="1112"/>
      <c r="CC20" s="1112"/>
      <c r="CD20" s="1112"/>
      <c r="CE20" s="1112"/>
      <c r="CF20" s="1112"/>
      <c r="CG20" s="1113"/>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9"/>
      <c r="DW20" s="1090"/>
      <c r="DX20" s="1090"/>
      <c r="DY20" s="1090"/>
      <c r="DZ20" s="1091"/>
      <c r="EA20" s="256"/>
    </row>
    <row r="21" spans="1:131" s="257" customFormat="1" ht="26.25" customHeight="1" thickBot="1" x14ac:dyDescent="0.2">
      <c r="A21" s="263">
        <v>15</v>
      </c>
      <c r="B21" s="1116"/>
      <c r="C21" s="1117"/>
      <c r="D21" s="1117"/>
      <c r="E21" s="1117"/>
      <c r="F21" s="1117"/>
      <c r="G21" s="1117"/>
      <c r="H21" s="1117"/>
      <c r="I21" s="1117"/>
      <c r="J21" s="1117"/>
      <c r="K21" s="1117"/>
      <c r="L21" s="1117"/>
      <c r="M21" s="1117"/>
      <c r="N21" s="1117"/>
      <c r="O21" s="1117"/>
      <c r="P21" s="1118"/>
      <c r="Q21" s="1140"/>
      <c r="R21" s="1141"/>
      <c r="S21" s="1141"/>
      <c r="T21" s="1141"/>
      <c r="U21" s="1141"/>
      <c r="V21" s="1141"/>
      <c r="W21" s="1141"/>
      <c r="X21" s="1141"/>
      <c r="Y21" s="1141"/>
      <c r="Z21" s="1141"/>
      <c r="AA21" s="1141"/>
      <c r="AB21" s="1141"/>
      <c r="AC21" s="1141"/>
      <c r="AD21" s="1141"/>
      <c r="AE21" s="1142"/>
      <c r="AF21" s="1122"/>
      <c r="AG21" s="1123"/>
      <c r="AH21" s="1123"/>
      <c r="AI21" s="1123"/>
      <c r="AJ21" s="1124"/>
      <c r="AK21" s="1183"/>
      <c r="AL21" s="1184"/>
      <c r="AM21" s="1184"/>
      <c r="AN21" s="1184"/>
      <c r="AO21" s="1184"/>
      <c r="AP21" s="1184"/>
      <c r="AQ21" s="1184"/>
      <c r="AR21" s="1184"/>
      <c r="AS21" s="1184"/>
      <c r="AT21" s="1184"/>
      <c r="AU21" s="1181"/>
      <c r="AV21" s="1181"/>
      <c r="AW21" s="1181"/>
      <c r="AX21" s="1181"/>
      <c r="AY21" s="1182"/>
      <c r="AZ21" s="254"/>
      <c r="BA21" s="254"/>
      <c r="BB21" s="254"/>
      <c r="BC21" s="254"/>
      <c r="BD21" s="254"/>
      <c r="BE21" s="255"/>
      <c r="BF21" s="255"/>
      <c r="BG21" s="255"/>
      <c r="BH21" s="255"/>
      <c r="BI21" s="255"/>
      <c r="BJ21" s="255"/>
      <c r="BK21" s="255"/>
      <c r="BL21" s="255"/>
      <c r="BM21" s="255"/>
      <c r="BN21" s="255"/>
      <c r="BO21" s="255"/>
      <c r="BP21" s="255"/>
      <c r="BQ21" s="264">
        <v>15</v>
      </c>
      <c r="BR21" s="265"/>
      <c r="BS21" s="1111"/>
      <c r="BT21" s="1112"/>
      <c r="BU21" s="1112"/>
      <c r="BV21" s="1112"/>
      <c r="BW21" s="1112"/>
      <c r="BX21" s="1112"/>
      <c r="BY21" s="1112"/>
      <c r="BZ21" s="1112"/>
      <c r="CA21" s="1112"/>
      <c r="CB21" s="1112"/>
      <c r="CC21" s="1112"/>
      <c r="CD21" s="1112"/>
      <c r="CE21" s="1112"/>
      <c r="CF21" s="1112"/>
      <c r="CG21" s="1113"/>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9"/>
      <c r="DW21" s="1090"/>
      <c r="DX21" s="1090"/>
      <c r="DY21" s="1090"/>
      <c r="DZ21" s="1091"/>
      <c r="EA21" s="256"/>
    </row>
    <row r="22" spans="1:131" s="257" customFormat="1" ht="26.25" customHeight="1" x14ac:dyDescent="0.15">
      <c r="A22" s="263">
        <v>16</v>
      </c>
      <c r="B22" s="1116"/>
      <c r="C22" s="1117"/>
      <c r="D22" s="1117"/>
      <c r="E22" s="1117"/>
      <c r="F22" s="1117"/>
      <c r="G22" s="1117"/>
      <c r="H22" s="1117"/>
      <c r="I22" s="1117"/>
      <c r="J22" s="1117"/>
      <c r="K22" s="1117"/>
      <c r="L22" s="1117"/>
      <c r="M22" s="1117"/>
      <c r="N22" s="1117"/>
      <c r="O22" s="1117"/>
      <c r="P22" s="1118"/>
      <c r="Q22" s="1178"/>
      <c r="R22" s="1179"/>
      <c r="S22" s="1179"/>
      <c r="T22" s="1179"/>
      <c r="U22" s="1179"/>
      <c r="V22" s="1179"/>
      <c r="W22" s="1179"/>
      <c r="X22" s="1179"/>
      <c r="Y22" s="1179"/>
      <c r="Z22" s="1179"/>
      <c r="AA22" s="1179"/>
      <c r="AB22" s="1179"/>
      <c r="AC22" s="1179"/>
      <c r="AD22" s="1179"/>
      <c r="AE22" s="1180"/>
      <c r="AF22" s="1122"/>
      <c r="AG22" s="1123"/>
      <c r="AH22" s="1123"/>
      <c r="AI22" s="1123"/>
      <c r="AJ22" s="1124"/>
      <c r="AK22" s="1174"/>
      <c r="AL22" s="1175"/>
      <c r="AM22" s="1175"/>
      <c r="AN22" s="1175"/>
      <c r="AO22" s="1175"/>
      <c r="AP22" s="1175"/>
      <c r="AQ22" s="1175"/>
      <c r="AR22" s="1175"/>
      <c r="AS22" s="1175"/>
      <c r="AT22" s="1175"/>
      <c r="AU22" s="1176"/>
      <c r="AV22" s="1176"/>
      <c r="AW22" s="1176"/>
      <c r="AX22" s="1176"/>
      <c r="AY22" s="1177"/>
      <c r="AZ22" s="1137" t="s">
        <v>402</v>
      </c>
      <c r="BA22" s="1137"/>
      <c r="BB22" s="1137"/>
      <c r="BC22" s="1137"/>
      <c r="BD22" s="1138"/>
      <c r="BE22" s="255"/>
      <c r="BF22" s="255"/>
      <c r="BG22" s="255"/>
      <c r="BH22" s="255"/>
      <c r="BI22" s="255"/>
      <c r="BJ22" s="255"/>
      <c r="BK22" s="255"/>
      <c r="BL22" s="255"/>
      <c r="BM22" s="255"/>
      <c r="BN22" s="255"/>
      <c r="BO22" s="255"/>
      <c r="BP22" s="255"/>
      <c r="BQ22" s="264">
        <v>16</v>
      </c>
      <c r="BR22" s="265"/>
      <c r="BS22" s="1111"/>
      <c r="BT22" s="1112"/>
      <c r="BU22" s="1112"/>
      <c r="BV22" s="1112"/>
      <c r="BW22" s="1112"/>
      <c r="BX22" s="1112"/>
      <c r="BY22" s="1112"/>
      <c r="BZ22" s="1112"/>
      <c r="CA22" s="1112"/>
      <c r="CB22" s="1112"/>
      <c r="CC22" s="1112"/>
      <c r="CD22" s="1112"/>
      <c r="CE22" s="1112"/>
      <c r="CF22" s="1112"/>
      <c r="CG22" s="1113"/>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9"/>
      <c r="DW22" s="1090"/>
      <c r="DX22" s="1090"/>
      <c r="DY22" s="1090"/>
      <c r="DZ22" s="1091"/>
      <c r="EA22" s="256"/>
    </row>
    <row r="23" spans="1:131" s="257" customFormat="1" ht="26.25" customHeight="1" thickBot="1" x14ac:dyDescent="0.2">
      <c r="A23" s="266" t="s">
        <v>403</v>
      </c>
      <c r="B23" s="1039" t="s">
        <v>404</v>
      </c>
      <c r="C23" s="1040"/>
      <c r="D23" s="1040"/>
      <c r="E23" s="1040"/>
      <c r="F23" s="1040"/>
      <c r="G23" s="1040"/>
      <c r="H23" s="1040"/>
      <c r="I23" s="1040"/>
      <c r="J23" s="1040"/>
      <c r="K23" s="1040"/>
      <c r="L23" s="1040"/>
      <c r="M23" s="1040"/>
      <c r="N23" s="1040"/>
      <c r="O23" s="1040"/>
      <c r="P23" s="1041"/>
      <c r="Q23" s="1165">
        <v>74519</v>
      </c>
      <c r="R23" s="1166"/>
      <c r="S23" s="1166"/>
      <c r="T23" s="1166"/>
      <c r="U23" s="1166"/>
      <c r="V23" s="1166">
        <v>71868</v>
      </c>
      <c r="W23" s="1166"/>
      <c r="X23" s="1166"/>
      <c r="Y23" s="1166"/>
      <c r="Z23" s="1166"/>
      <c r="AA23" s="1166">
        <v>2651</v>
      </c>
      <c r="AB23" s="1166"/>
      <c r="AC23" s="1166"/>
      <c r="AD23" s="1166"/>
      <c r="AE23" s="1167"/>
      <c r="AF23" s="1168">
        <v>2175</v>
      </c>
      <c r="AG23" s="1166"/>
      <c r="AH23" s="1166"/>
      <c r="AI23" s="1166"/>
      <c r="AJ23" s="1169"/>
      <c r="AK23" s="1170"/>
      <c r="AL23" s="1171"/>
      <c r="AM23" s="1171"/>
      <c r="AN23" s="1171"/>
      <c r="AO23" s="1171"/>
      <c r="AP23" s="1166">
        <v>69292</v>
      </c>
      <c r="AQ23" s="1166"/>
      <c r="AR23" s="1166"/>
      <c r="AS23" s="1166"/>
      <c r="AT23" s="1166"/>
      <c r="AU23" s="1172"/>
      <c r="AV23" s="1172"/>
      <c r="AW23" s="1172"/>
      <c r="AX23" s="1172"/>
      <c r="AY23" s="1173"/>
      <c r="AZ23" s="1162" t="s">
        <v>237</v>
      </c>
      <c r="BA23" s="1163"/>
      <c r="BB23" s="1163"/>
      <c r="BC23" s="1163"/>
      <c r="BD23" s="1164"/>
      <c r="BE23" s="255"/>
      <c r="BF23" s="255"/>
      <c r="BG23" s="255"/>
      <c r="BH23" s="255"/>
      <c r="BI23" s="255"/>
      <c r="BJ23" s="255"/>
      <c r="BK23" s="255"/>
      <c r="BL23" s="255"/>
      <c r="BM23" s="255"/>
      <c r="BN23" s="255"/>
      <c r="BO23" s="255"/>
      <c r="BP23" s="255"/>
      <c r="BQ23" s="264">
        <v>17</v>
      </c>
      <c r="BR23" s="265"/>
      <c r="BS23" s="1111"/>
      <c r="BT23" s="1112"/>
      <c r="BU23" s="1112"/>
      <c r="BV23" s="1112"/>
      <c r="BW23" s="1112"/>
      <c r="BX23" s="1112"/>
      <c r="BY23" s="1112"/>
      <c r="BZ23" s="1112"/>
      <c r="CA23" s="1112"/>
      <c r="CB23" s="1112"/>
      <c r="CC23" s="1112"/>
      <c r="CD23" s="1112"/>
      <c r="CE23" s="1112"/>
      <c r="CF23" s="1112"/>
      <c r="CG23" s="1113"/>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9"/>
      <c r="DW23" s="1090"/>
      <c r="DX23" s="1090"/>
      <c r="DY23" s="1090"/>
      <c r="DZ23" s="1091"/>
      <c r="EA23" s="256"/>
    </row>
    <row r="24" spans="1:131" s="257" customFormat="1" ht="26.25" customHeight="1" x14ac:dyDescent="0.15">
      <c r="A24" s="1161" t="s">
        <v>405</v>
      </c>
      <c r="B24" s="1161"/>
      <c r="C24" s="1161"/>
      <c r="D24" s="1161"/>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254"/>
      <c r="BA24" s="254"/>
      <c r="BB24" s="254"/>
      <c r="BC24" s="254"/>
      <c r="BD24" s="254"/>
      <c r="BE24" s="255"/>
      <c r="BF24" s="255"/>
      <c r="BG24" s="255"/>
      <c r="BH24" s="255"/>
      <c r="BI24" s="255"/>
      <c r="BJ24" s="255"/>
      <c r="BK24" s="255"/>
      <c r="BL24" s="255"/>
      <c r="BM24" s="255"/>
      <c r="BN24" s="255"/>
      <c r="BO24" s="255"/>
      <c r="BP24" s="255"/>
      <c r="BQ24" s="264">
        <v>18</v>
      </c>
      <c r="BR24" s="265"/>
      <c r="BS24" s="1111"/>
      <c r="BT24" s="1112"/>
      <c r="BU24" s="1112"/>
      <c r="BV24" s="1112"/>
      <c r="BW24" s="1112"/>
      <c r="BX24" s="1112"/>
      <c r="BY24" s="1112"/>
      <c r="BZ24" s="1112"/>
      <c r="CA24" s="1112"/>
      <c r="CB24" s="1112"/>
      <c r="CC24" s="1112"/>
      <c r="CD24" s="1112"/>
      <c r="CE24" s="1112"/>
      <c r="CF24" s="1112"/>
      <c r="CG24" s="1113"/>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9"/>
      <c r="DW24" s="1090"/>
      <c r="DX24" s="1090"/>
      <c r="DY24" s="1090"/>
      <c r="DZ24" s="1091"/>
      <c r="EA24" s="256"/>
    </row>
    <row r="25" spans="1:131" s="249" customFormat="1" ht="26.25" customHeight="1" thickBot="1" x14ac:dyDescent="0.2">
      <c r="A25" s="1160" t="s">
        <v>406</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60"/>
      <c r="AY25" s="1160"/>
      <c r="AZ25" s="1160"/>
      <c r="BA25" s="1160"/>
      <c r="BB25" s="1160"/>
      <c r="BC25" s="1160"/>
      <c r="BD25" s="1160"/>
      <c r="BE25" s="1160"/>
      <c r="BF25" s="1160"/>
      <c r="BG25" s="1160"/>
      <c r="BH25" s="1160"/>
      <c r="BI25" s="1160"/>
      <c r="BJ25" s="254"/>
      <c r="BK25" s="254"/>
      <c r="BL25" s="254"/>
      <c r="BM25" s="254"/>
      <c r="BN25" s="254"/>
      <c r="BO25" s="267"/>
      <c r="BP25" s="267"/>
      <c r="BQ25" s="264">
        <v>19</v>
      </c>
      <c r="BR25" s="265"/>
      <c r="BS25" s="1111"/>
      <c r="BT25" s="1112"/>
      <c r="BU25" s="1112"/>
      <c r="BV25" s="1112"/>
      <c r="BW25" s="1112"/>
      <c r="BX25" s="1112"/>
      <c r="BY25" s="1112"/>
      <c r="BZ25" s="1112"/>
      <c r="CA25" s="1112"/>
      <c r="CB25" s="1112"/>
      <c r="CC25" s="1112"/>
      <c r="CD25" s="1112"/>
      <c r="CE25" s="1112"/>
      <c r="CF25" s="1112"/>
      <c r="CG25" s="1113"/>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9"/>
      <c r="DW25" s="1090"/>
      <c r="DX25" s="1090"/>
      <c r="DY25" s="1090"/>
      <c r="DZ25" s="1091"/>
      <c r="EA25" s="248"/>
    </row>
    <row r="26" spans="1:131" s="249" customFormat="1" ht="26.25" customHeight="1" x14ac:dyDescent="0.15">
      <c r="A26" s="1092" t="s">
        <v>382</v>
      </c>
      <c r="B26" s="1093"/>
      <c r="C26" s="1093"/>
      <c r="D26" s="1093"/>
      <c r="E26" s="1093"/>
      <c r="F26" s="1093"/>
      <c r="G26" s="1093"/>
      <c r="H26" s="1093"/>
      <c r="I26" s="1093"/>
      <c r="J26" s="1093"/>
      <c r="K26" s="1093"/>
      <c r="L26" s="1093"/>
      <c r="M26" s="1093"/>
      <c r="N26" s="1093"/>
      <c r="O26" s="1093"/>
      <c r="P26" s="1094"/>
      <c r="Q26" s="1098" t="s">
        <v>407</v>
      </c>
      <c r="R26" s="1099"/>
      <c r="S26" s="1099"/>
      <c r="T26" s="1099"/>
      <c r="U26" s="1100"/>
      <c r="V26" s="1098" t="s">
        <v>408</v>
      </c>
      <c r="W26" s="1099"/>
      <c r="X26" s="1099"/>
      <c r="Y26" s="1099"/>
      <c r="Z26" s="1100"/>
      <c r="AA26" s="1098" t="s">
        <v>409</v>
      </c>
      <c r="AB26" s="1099"/>
      <c r="AC26" s="1099"/>
      <c r="AD26" s="1099"/>
      <c r="AE26" s="1099"/>
      <c r="AF26" s="1156" t="s">
        <v>410</v>
      </c>
      <c r="AG26" s="1105"/>
      <c r="AH26" s="1105"/>
      <c r="AI26" s="1105"/>
      <c r="AJ26" s="1157"/>
      <c r="AK26" s="1099" t="s">
        <v>411</v>
      </c>
      <c r="AL26" s="1099"/>
      <c r="AM26" s="1099"/>
      <c r="AN26" s="1099"/>
      <c r="AO26" s="1100"/>
      <c r="AP26" s="1098" t="s">
        <v>412</v>
      </c>
      <c r="AQ26" s="1099"/>
      <c r="AR26" s="1099"/>
      <c r="AS26" s="1099"/>
      <c r="AT26" s="1100"/>
      <c r="AU26" s="1098" t="s">
        <v>413</v>
      </c>
      <c r="AV26" s="1099"/>
      <c r="AW26" s="1099"/>
      <c r="AX26" s="1099"/>
      <c r="AY26" s="1100"/>
      <c r="AZ26" s="1098" t="s">
        <v>414</v>
      </c>
      <c r="BA26" s="1099"/>
      <c r="BB26" s="1099"/>
      <c r="BC26" s="1099"/>
      <c r="BD26" s="1100"/>
      <c r="BE26" s="1098" t="s">
        <v>389</v>
      </c>
      <c r="BF26" s="1099"/>
      <c r="BG26" s="1099"/>
      <c r="BH26" s="1099"/>
      <c r="BI26" s="1114"/>
      <c r="BJ26" s="254"/>
      <c r="BK26" s="254"/>
      <c r="BL26" s="254"/>
      <c r="BM26" s="254"/>
      <c r="BN26" s="254"/>
      <c r="BO26" s="267"/>
      <c r="BP26" s="267"/>
      <c r="BQ26" s="264">
        <v>20</v>
      </c>
      <c r="BR26" s="265"/>
      <c r="BS26" s="1111"/>
      <c r="BT26" s="1112"/>
      <c r="BU26" s="1112"/>
      <c r="BV26" s="1112"/>
      <c r="BW26" s="1112"/>
      <c r="BX26" s="1112"/>
      <c r="BY26" s="1112"/>
      <c r="BZ26" s="1112"/>
      <c r="CA26" s="1112"/>
      <c r="CB26" s="1112"/>
      <c r="CC26" s="1112"/>
      <c r="CD26" s="1112"/>
      <c r="CE26" s="1112"/>
      <c r="CF26" s="1112"/>
      <c r="CG26" s="1113"/>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9"/>
      <c r="DW26" s="1090"/>
      <c r="DX26" s="1090"/>
      <c r="DY26" s="1090"/>
      <c r="DZ26" s="1091"/>
      <c r="EA26" s="248"/>
    </row>
    <row r="27" spans="1:131" s="249" customFormat="1" ht="26.25" customHeight="1" thickBot="1" x14ac:dyDescent="0.2">
      <c r="A27" s="1095"/>
      <c r="B27" s="1096"/>
      <c r="C27" s="1096"/>
      <c r="D27" s="1096"/>
      <c r="E27" s="1096"/>
      <c r="F27" s="1096"/>
      <c r="G27" s="1096"/>
      <c r="H27" s="1096"/>
      <c r="I27" s="1096"/>
      <c r="J27" s="1096"/>
      <c r="K27" s="1096"/>
      <c r="L27" s="1096"/>
      <c r="M27" s="1096"/>
      <c r="N27" s="1096"/>
      <c r="O27" s="1096"/>
      <c r="P27" s="1097"/>
      <c r="Q27" s="1101"/>
      <c r="R27" s="1102"/>
      <c r="S27" s="1102"/>
      <c r="T27" s="1102"/>
      <c r="U27" s="1103"/>
      <c r="V27" s="1101"/>
      <c r="W27" s="1102"/>
      <c r="X27" s="1102"/>
      <c r="Y27" s="1102"/>
      <c r="Z27" s="1103"/>
      <c r="AA27" s="1101"/>
      <c r="AB27" s="1102"/>
      <c r="AC27" s="1102"/>
      <c r="AD27" s="1102"/>
      <c r="AE27" s="1102"/>
      <c r="AF27" s="1158"/>
      <c r="AG27" s="1108"/>
      <c r="AH27" s="1108"/>
      <c r="AI27" s="1108"/>
      <c r="AJ27" s="1159"/>
      <c r="AK27" s="1102"/>
      <c r="AL27" s="1102"/>
      <c r="AM27" s="1102"/>
      <c r="AN27" s="1102"/>
      <c r="AO27" s="1103"/>
      <c r="AP27" s="1101"/>
      <c r="AQ27" s="1102"/>
      <c r="AR27" s="1102"/>
      <c r="AS27" s="1102"/>
      <c r="AT27" s="1103"/>
      <c r="AU27" s="1101"/>
      <c r="AV27" s="1102"/>
      <c r="AW27" s="1102"/>
      <c r="AX27" s="1102"/>
      <c r="AY27" s="1103"/>
      <c r="AZ27" s="1101"/>
      <c r="BA27" s="1102"/>
      <c r="BB27" s="1102"/>
      <c r="BC27" s="1102"/>
      <c r="BD27" s="1103"/>
      <c r="BE27" s="1101"/>
      <c r="BF27" s="1102"/>
      <c r="BG27" s="1102"/>
      <c r="BH27" s="1102"/>
      <c r="BI27" s="1115"/>
      <c r="BJ27" s="254"/>
      <c r="BK27" s="254"/>
      <c r="BL27" s="254"/>
      <c r="BM27" s="254"/>
      <c r="BN27" s="254"/>
      <c r="BO27" s="267"/>
      <c r="BP27" s="267"/>
      <c r="BQ27" s="264">
        <v>21</v>
      </c>
      <c r="BR27" s="265"/>
      <c r="BS27" s="1111"/>
      <c r="BT27" s="1112"/>
      <c r="BU27" s="1112"/>
      <c r="BV27" s="1112"/>
      <c r="BW27" s="1112"/>
      <c r="BX27" s="1112"/>
      <c r="BY27" s="1112"/>
      <c r="BZ27" s="1112"/>
      <c r="CA27" s="1112"/>
      <c r="CB27" s="1112"/>
      <c r="CC27" s="1112"/>
      <c r="CD27" s="1112"/>
      <c r="CE27" s="1112"/>
      <c r="CF27" s="1112"/>
      <c r="CG27" s="1113"/>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9"/>
      <c r="DW27" s="1090"/>
      <c r="DX27" s="1090"/>
      <c r="DY27" s="1090"/>
      <c r="DZ27" s="1091"/>
      <c r="EA27" s="248"/>
    </row>
    <row r="28" spans="1:131" s="249" customFormat="1" ht="26.25" customHeight="1" thickTop="1" x14ac:dyDescent="0.15">
      <c r="A28" s="268">
        <v>1</v>
      </c>
      <c r="B28" s="1147" t="s">
        <v>415</v>
      </c>
      <c r="C28" s="1148"/>
      <c r="D28" s="1148"/>
      <c r="E28" s="1148"/>
      <c r="F28" s="1148"/>
      <c r="G28" s="1148"/>
      <c r="H28" s="1148"/>
      <c r="I28" s="1148"/>
      <c r="J28" s="1148"/>
      <c r="K28" s="1148"/>
      <c r="L28" s="1148"/>
      <c r="M28" s="1148"/>
      <c r="N28" s="1148"/>
      <c r="O28" s="1148"/>
      <c r="P28" s="1149"/>
      <c r="Q28" s="1150">
        <v>12654</v>
      </c>
      <c r="R28" s="1151"/>
      <c r="S28" s="1151"/>
      <c r="T28" s="1151"/>
      <c r="U28" s="1151"/>
      <c r="V28" s="1151">
        <v>12577</v>
      </c>
      <c r="W28" s="1151"/>
      <c r="X28" s="1151"/>
      <c r="Y28" s="1151"/>
      <c r="Z28" s="1151"/>
      <c r="AA28" s="1151">
        <v>77</v>
      </c>
      <c r="AB28" s="1151"/>
      <c r="AC28" s="1151"/>
      <c r="AD28" s="1151"/>
      <c r="AE28" s="1152"/>
      <c r="AF28" s="1153">
        <v>77</v>
      </c>
      <c r="AG28" s="1151"/>
      <c r="AH28" s="1151"/>
      <c r="AI28" s="1151"/>
      <c r="AJ28" s="1154"/>
      <c r="AK28" s="1155">
        <v>1036</v>
      </c>
      <c r="AL28" s="1143"/>
      <c r="AM28" s="1143"/>
      <c r="AN28" s="1143"/>
      <c r="AO28" s="1143"/>
      <c r="AP28" s="1143" t="s">
        <v>593</v>
      </c>
      <c r="AQ28" s="1143"/>
      <c r="AR28" s="1143"/>
      <c r="AS28" s="1143"/>
      <c r="AT28" s="1143"/>
      <c r="AU28" s="1143" t="s">
        <v>593</v>
      </c>
      <c r="AV28" s="1143"/>
      <c r="AW28" s="1143"/>
      <c r="AX28" s="1143"/>
      <c r="AY28" s="1143"/>
      <c r="AZ28" s="1144"/>
      <c r="BA28" s="1144"/>
      <c r="BB28" s="1144"/>
      <c r="BC28" s="1144"/>
      <c r="BD28" s="1144"/>
      <c r="BE28" s="1145"/>
      <c r="BF28" s="1145"/>
      <c r="BG28" s="1145"/>
      <c r="BH28" s="1145"/>
      <c r="BI28" s="1146"/>
      <c r="BJ28" s="254"/>
      <c r="BK28" s="254"/>
      <c r="BL28" s="254"/>
      <c r="BM28" s="254"/>
      <c r="BN28" s="254"/>
      <c r="BO28" s="267"/>
      <c r="BP28" s="267"/>
      <c r="BQ28" s="264">
        <v>22</v>
      </c>
      <c r="BR28" s="265"/>
      <c r="BS28" s="1111"/>
      <c r="BT28" s="1112"/>
      <c r="BU28" s="1112"/>
      <c r="BV28" s="1112"/>
      <c r="BW28" s="1112"/>
      <c r="BX28" s="1112"/>
      <c r="BY28" s="1112"/>
      <c r="BZ28" s="1112"/>
      <c r="CA28" s="1112"/>
      <c r="CB28" s="1112"/>
      <c r="CC28" s="1112"/>
      <c r="CD28" s="1112"/>
      <c r="CE28" s="1112"/>
      <c r="CF28" s="1112"/>
      <c r="CG28" s="1113"/>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9"/>
      <c r="DW28" s="1090"/>
      <c r="DX28" s="1090"/>
      <c r="DY28" s="1090"/>
      <c r="DZ28" s="1091"/>
      <c r="EA28" s="248"/>
    </row>
    <row r="29" spans="1:131" s="249" customFormat="1" ht="26.25" customHeight="1" x14ac:dyDescent="0.15">
      <c r="A29" s="268">
        <v>2</v>
      </c>
      <c r="B29" s="1116" t="s">
        <v>416</v>
      </c>
      <c r="C29" s="1117"/>
      <c r="D29" s="1117"/>
      <c r="E29" s="1117"/>
      <c r="F29" s="1117"/>
      <c r="G29" s="1117"/>
      <c r="H29" s="1117"/>
      <c r="I29" s="1117"/>
      <c r="J29" s="1117"/>
      <c r="K29" s="1117"/>
      <c r="L29" s="1117"/>
      <c r="M29" s="1117"/>
      <c r="N29" s="1117"/>
      <c r="O29" s="1117"/>
      <c r="P29" s="1118"/>
      <c r="Q29" s="1140">
        <v>10818</v>
      </c>
      <c r="R29" s="1141"/>
      <c r="S29" s="1141"/>
      <c r="T29" s="1141"/>
      <c r="U29" s="1141"/>
      <c r="V29" s="1141">
        <v>10472</v>
      </c>
      <c r="W29" s="1141"/>
      <c r="X29" s="1141"/>
      <c r="Y29" s="1141"/>
      <c r="Z29" s="1141"/>
      <c r="AA29" s="1141">
        <v>346</v>
      </c>
      <c r="AB29" s="1141"/>
      <c r="AC29" s="1141"/>
      <c r="AD29" s="1141"/>
      <c r="AE29" s="1142"/>
      <c r="AF29" s="1122">
        <v>346</v>
      </c>
      <c r="AG29" s="1123"/>
      <c r="AH29" s="1123"/>
      <c r="AI29" s="1123"/>
      <c r="AJ29" s="1124"/>
      <c r="AK29" s="1080">
        <v>1701</v>
      </c>
      <c r="AL29" s="1072"/>
      <c r="AM29" s="1072"/>
      <c r="AN29" s="1072"/>
      <c r="AO29" s="1072"/>
      <c r="AP29" s="1072" t="s">
        <v>593</v>
      </c>
      <c r="AQ29" s="1072"/>
      <c r="AR29" s="1072"/>
      <c r="AS29" s="1072"/>
      <c r="AT29" s="1072"/>
      <c r="AU29" s="1072" t="s">
        <v>593</v>
      </c>
      <c r="AV29" s="1072"/>
      <c r="AW29" s="1072"/>
      <c r="AX29" s="1072"/>
      <c r="AY29" s="1072"/>
      <c r="AZ29" s="1139"/>
      <c r="BA29" s="1139"/>
      <c r="BB29" s="1139"/>
      <c r="BC29" s="1139"/>
      <c r="BD29" s="1139"/>
      <c r="BE29" s="1134"/>
      <c r="BF29" s="1134"/>
      <c r="BG29" s="1134"/>
      <c r="BH29" s="1134"/>
      <c r="BI29" s="1135"/>
      <c r="BJ29" s="254"/>
      <c r="BK29" s="254"/>
      <c r="BL29" s="254"/>
      <c r="BM29" s="254"/>
      <c r="BN29" s="254"/>
      <c r="BO29" s="267"/>
      <c r="BP29" s="267"/>
      <c r="BQ29" s="264">
        <v>23</v>
      </c>
      <c r="BR29" s="265"/>
      <c r="BS29" s="1111"/>
      <c r="BT29" s="1112"/>
      <c r="BU29" s="1112"/>
      <c r="BV29" s="1112"/>
      <c r="BW29" s="1112"/>
      <c r="BX29" s="1112"/>
      <c r="BY29" s="1112"/>
      <c r="BZ29" s="1112"/>
      <c r="CA29" s="1112"/>
      <c r="CB29" s="1112"/>
      <c r="CC29" s="1112"/>
      <c r="CD29" s="1112"/>
      <c r="CE29" s="1112"/>
      <c r="CF29" s="1112"/>
      <c r="CG29" s="1113"/>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9"/>
      <c r="DW29" s="1090"/>
      <c r="DX29" s="1090"/>
      <c r="DY29" s="1090"/>
      <c r="DZ29" s="1091"/>
      <c r="EA29" s="248"/>
    </row>
    <row r="30" spans="1:131" s="249" customFormat="1" ht="26.25" customHeight="1" x14ac:dyDescent="0.15">
      <c r="A30" s="268">
        <v>3</v>
      </c>
      <c r="B30" s="1116" t="s">
        <v>417</v>
      </c>
      <c r="C30" s="1117"/>
      <c r="D30" s="1117"/>
      <c r="E30" s="1117"/>
      <c r="F30" s="1117"/>
      <c r="G30" s="1117"/>
      <c r="H30" s="1117"/>
      <c r="I30" s="1117"/>
      <c r="J30" s="1117"/>
      <c r="K30" s="1117"/>
      <c r="L30" s="1117"/>
      <c r="M30" s="1117"/>
      <c r="N30" s="1117"/>
      <c r="O30" s="1117"/>
      <c r="P30" s="1118"/>
      <c r="Q30" s="1140">
        <v>3204</v>
      </c>
      <c r="R30" s="1141"/>
      <c r="S30" s="1141"/>
      <c r="T30" s="1141"/>
      <c r="U30" s="1141"/>
      <c r="V30" s="1141">
        <v>3200</v>
      </c>
      <c r="W30" s="1141"/>
      <c r="X30" s="1141"/>
      <c r="Y30" s="1141"/>
      <c r="Z30" s="1141"/>
      <c r="AA30" s="1141">
        <v>4</v>
      </c>
      <c r="AB30" s="1141"/>
      <c r="AC30" s="1141"/>
      <c r="AD30" s="1141"/>
      <c r="AE30" s="1142"/>
      <c r="AF30" s="1122">
        <v>4</v>
      </c>
      <c r="AG30" s="1123"/>
      <c r="AH30" s="1123"/>
      <c r="AI30" s="1123"/>
      <c r="AJ30" s="1124"/>
      <c r="AK30" s="1080">
        <v>1582</v>
      </c>
      <c r="AL30" s="1072"/>
      <c r="AM30" s="1072"/>
      <c r="AN30" s="1072"/>
      <c r="AO30" s="1072"/>
      <c r="AP30" s="1072" t="s">
        <v>593</v>
      </c>
      <c r="AQ30" s="1072"/>
      <c r="AR30" s="1072"/>
      <c r="AS30" s="1072"/>
      <c r="AT30" s="1072"/>
      <c r="AU30" s="1072" t="s">
        <v>593</v>
      </c>
      <c r="AV30" s="1072"/>
      <c r="AW30" s="1072"/>
      <c r="AX30" s="1072"/>
      <c r="AY30" s="1072"/>
      <c r="AZ30" s="1139"/>
      <c r="BA30" s="1139"/>
      <c r="BB30" s="1139"/>
      <c r="BC30" s="1139"/>
      <c r="BD30" s="1139"/>
      <c r="BE30" s="1134"/>
      <c r="BF30" s="1134"/>
      <c r="BG30" s="1134"/>
      <c r="BH30" s="1134"/>
      <c r="BI30" s="1135"/>
      <c r="BJ30" s="254"/>
      <c r="BK30" s="254"/>
      <c r="BL30" s="254"/>
      <c r="BM30" s="254"/>
      <c r="BN30" s="254"/>
      <c r="BO30" s="267"/>
      <c r="BP30" s="267"/>
      <c r="BQ30" s="264">
        <v>24</v>
      </c>
      <c r="BR30" s="265"/>
      <c r="BS30" s="1111"/>
      <c r="BT30" s="1112"/>
      <c r="BU30" s="1112"/>
      <c r="BV30" s="1112"/>
      <c r="BW30" s="1112"/>
      <c r="BX30" s="1112"/>
      <c r="BY30" s="1112"/>
      <c r="BZ30" s="1112"/>
      <c r="CA30" s="1112"/>
      <c r="CB30" s="1112"/>
      <c r="CC30" s="1112"/>
      <c r="CD30" s="1112"/>
      <c r="CE30" s="1112"/>
      <c r="CF30" s="1112"/>
      <c r="CG30" s="1113"/>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9"/>
      <c r="DW30" s="1090"/>
      <c r="DX30" s="1090"/>
      <c r="DY30" s="1090"/>
      <c r="DZ30" s="1091"/>
      <c r="EA30" s="248"/>
    </row>
    <row r="31" spans="1:131" s="249" customFormat="1" ht="26.25" customHeight="1" x14ac:dyDescent="0.15">
      <c r="A31" s="268">
        <v>4</v>
      </c>
      <c r="B31" s="1116" t="s">
        <v>418</v>
      </c>
      <c r="C31" s="1117"/>
      <c r="D31" s="1117"/>
      <c r="E31" s="1117"/>
      <c r="F31" s="1117"/>
      <c r="G31" s="1117"/>
      <c r="H31" s="1117"/>
      <c r="I31" s="1117"/>
      <c r="J31" s="1117"/>
      <c r="K31" s="1117"/>
      <c r="L31" s="1117"/>
      <c r="M31" s="1117"/>
      <c r="N31" s="1117"/>
      <c r="O31" s="1117"/>
      <c r="P31" s="1118"/>
      <c r="Q31" s="1140">
        <v>2723</v>
      </c>
      <c r="R31" s="1141"/>
      <c r="S31" s="1141"/>
      <c r="T31" s="1141"/>
      <c r="U31" s="1141"/>
      <c r="V31" s="1141">
        <v>2529</v>
      </c>
      <c r="W31" s="1141"/>
      <c r="X31" s="1141"/>
      <c r="Y31" s="1141"/>
      <c r="Z31" s="1141"/>
      <c r="AA31" s="1141">
        <v>193</v>
      </c>
      <c r="AB31" s="1141"/>
      <c r="AC31" s="1141"/>
      <c r="AD31" s="1141"/>
      <c r="AE31" s="1142"/>
      <c r="AF31" s="1122">
        <v>2509</v>
      </c>
      <c r="AG31" s="1123"/>
      <c r="AH31" s="1123"/>
      <c r="AI31" s="1123"/>
      <c r="AJ31" s="1124"/>
      <c r="AK31" s="1080">
        <v>37</v>
      </c>
      <c r="AL31" s="1072"/>
      <c r="AM31" s="1072"/>
      <c r="AN31" s="1072"/>
      <c r="AO31" s="1072"/>
      <c r="AP31" s="1072">
        <v>6281</v>
      </c>
      <c r="AQ31" s="1072"/>
      <c r="AR31" s="1072"/>
      <c r="AS31" s="1072"/>
      <c r="AT31" s="1072"/>
      <c r="AU31" s="1072">
        <v>44</v>
      </c>
      <c r="AV31" s="1072"/>
      <c r="AW31" s="1072"/>
      <c r="AX31" s="1072"/>
      <c r="AY31" s="1072"/>
      <c r="AZ31" s="1139"/>
      <c r="BA31" s="1139"/>
      <c r="BB31" s="1139"/>
      <c r="BC31" s="1139"/>
      <c r="BD31" s="1139"/>
      <c r="BE31" s="1134" t="s">
        <v>419</v>
      </c>
      <c r="BF31" s="1134"/>
      <c r="BG31" s="1134"/>
      <c r="BH31" s="1134"/>
      <c r="BI31" s="1135"/>
      <c r="BJ31" s="254"/>
      <c r="BK31" s="254"/>
      <c r="BL31" s="254"/>
      <c r="BM31" s="254"/>
      <c r="BN31" s="254"/>
      <c r="BO31" s="267"/>
      <c r="BP31" s="267"/>
      <c r="BQ31" s="264">
        <v>25</v>
      </c>
      <c r="BR31" s="265"/>
      <c r="BS31" s="1111"/>
      <c r="BT31" s="1112"/>
      <c r="BU31" s="1112"/>
      <c r="BV31" s="1112"/>
      <c r="BW31" s="1112"/>
      <c r="BX31" s="1112"/>
      <c r="BY31" s="1112"/>
      <c r="BZ31" s="1112"/>
      <c r="CA31" s="1112"/>
      <c r="CB31" s="1112"/>
      <c r="CC31" s="1112"/>
      <c r="CD31" s="1112"/>
      <c r="CE31" s="1112"/>
      <c r="CF31" s="1112"/>
      <c r="CG31" s="1113"/>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9"/>
      <c r="DW31" s="1090"/>
      <c r="DX31" s="1090"/>
      <c r="DY31" s="1090"/>
      <c r="DZ31" s="1091"/>
      <c r="EA31" s="248"/>
    </row>
    <row r="32" spans="1:131" s="249" customFormat="1" ht="26.25" customHeight="1" x14ac:dyDescent="0.15">
      <c r="A32" s="268">
        <v>5</v>
      </c>
      <c r="B32" s="1116" t="s">
        <v>420</v>
      </c>
      <c r="C32" s="1117"/>
      <c r="D32" s="1117"/>
      <c r="E32" s="1117"/>
      <c r="F32" s="1117"/>
      <c r="G32" s="1117"/>
      <c r="H32" s="1117"/>
      <c r="I32" s="1117"/>
      <c r="J32" s="1117"/>
      <c r="K32" s="1117"/>
      <c r="L32" s="1117"/>
      <c r="M32" s="1117"/>
      <c r="N32" s="1117"/>
      <c r="O32" s="1117"/>
      <c r="P32" s="1118"/>
      <c r="Q32" s="1140">
        <v>5038</v>
      </c>
      <c r="R32" s="1141"/>
      <c r="S32" s="1141"/>
      <c r="T32" s="1141"/>
      <c r="U32" s="1141"/>
      <c r="V32" s="1141">
        <v>4552</v>
      </c>
      <c r="W32" s="1141"/>
      <c r="X32" s="1141"/>
      <c r="Y32" s="1141"/>
      <c r="Z32" s="1141"/>
      <c r="AA32" s="1141">
        <v>486</v>
      </c>
      <c r="AB32" s="1141"/>
      <c r="AC32" s="1141"/>
      <c r="AD32" s="1141"/>
      <c r="AE32" s="1142"/>
      <c r="AF32" s="1122">
        <v>838</v>
      </c>
      <c r="AG32" s="1123"/>
      <c r="AH32" s="1123"/>
      <c r="AI32" s="1123"/>
      <c r="AJ32" s="1124"/>
      <c r="AK32" s="1080">
        <v>1825</v>
      </c>
      <c r="AL32" s="1072"/>
      <c r="AM32" s="1072"/>
      <c r="AN32" s="1072"/>
      <c r="AO32" s="1072"/>
      <c r="AP32" s="1072">
        <v>26928</v>
      </c>
      <c r="AQ32" s="1072"/>
      <c r="AR32" s="1072"/>
      <c r="AS32" s="1072"/>
      <c r="AT32" s="1072"/>
      <c r="AU32" s="1072">
        <v>18176</v>
      </c>
      <c r="AV32" s="1072"/>
      <c r="AW32" s="1072"/>
      <c r="AX32" s="1072"/>
      <c r="AY32" s="1072"/>
      <c r="AZ32" s="1139"/>
      <c r="BA32" s="1139"/>
      <c r="BB32" s="1139"/>
      <c r="BC32" s="1139"/>
      <c r="BD32" s="1139"/>
      <c r="BE32" s="1134" t="s">
        <v>419</v>
      </c>
      <c r="BF32" s="1134"/>
      <c r="BG32" s="1134"/>
      <c r="BH32" s="1134"/>
      <c r="BI32" s="1135"/>
      <c r="BJ32" s="254"/>
      <c r="BK32" s="254"/>
      <c r="BL32" s="254"/>
      <c r="BM32" s="254"/>
      <c r="BN32" s="254"/>
      <c r="BO32" s="267"/>
      <c r="BP32" s="267"/>
      <c r="BQ32" s="264">
        <v>26</v>
      </c>
      <c r="BR32" s="265"/>
      <c r="BS32" s="1111"/>
      <c r="BT32" s="1112"/>
      <c r="BU32" s="1112"/>
      <c r="BV32" s="1112"/>
      <c r="BW32" s="1112"/>
      <c r="BX32" s="1112"/>
      <c r="BY32" s="1112"/>
      <c r="BZ32" s="1112"/>
      <c r="CA32" s="1112"/>
      <c r="CB32" s="1112"/>
      <c r="CC32" s="1112"/>
      <c r="CD32" s="1112"/>
      <c r="CE32" s="1112"/>
      <c r="CF32" s="1112"/>
      <c r="CG32" s="1113"/>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9"/>
      <c r="DW32" s="1090"/>
      <c r="DX32" s="1090"/>
      <c r="DY32" s="1090"/>
      <c r="DZ32" s="1091"/>
      <c r="EA32" s="248"/>
    </row>
    <row r="33" spans="1:131" s="249" customFormat="1" ht="26.25" customHeight="1" x14ac:dyDescent="0.15">
      <c r="A33" s="268">
        <v>6</v>
      </c>
      <c r="B33" s="1116" t="s">
        <v>421</v>
      </c>
      <c r="C33" s="1117"/>
      <c r="D33" s="1117"/>
      <c r="E33" s="1117"/>
      <c r="F33" s="1117"/>
      <c r="G33" s="1117"/>
      <c r="H33" s="1117"/>
      <c r="I33" s="1117"/>
      <c r="J33" s="1117"/>
      <c r="K33" s="1117"/>
      <c r="L33" s="1117"/>
      <c r="M33" s="1117"/>
      <c r="N33" s="1117"/>
      <c r="O33" s="1117"/>
      <c r="P33" s="1118"/>
      <c r="Q33" s="1140">
        <v>151</v>
      </c>
      <c r="R33" s="1141"/>
      <c r="S33" s="1141"/>
      <c r="T33" s="1141"/>
      <c r="U33" s="1141"/>
      <c r="V33" s="1141">
        <v>151</v>
      </c>
      <c r="W33" s="1141"/>
      <c r="X33" s="1141"/>
      <c r="Y33" s="1141"/>
      <c r="Z33" s="1141"/>
      <c r="AA33" s="1141" t="s">
        <v>594</v>
      </c>
      <c r="AB33" s="1141"/>
      <c r="AC33" s="1141"/>
      <c r="AD33" s="1141"/>
      <c r="AE33" s="1142"/>
      <c r="AF33" s="1122" t="s">
        <v>237</v>
      </c>
      <c r="AG33" s="1123"/>
      <c r="AH33" s="1123"/>
      <c r="AI33" s="1123"/>
      <c r="AJ33" s="1124"/>
      <c r="AK33" s="1080">
        <v>110</v>
      </c>
      <c r="AL33" s="1072"/>
      <c r="AM33" s="1072"/>
      <c r="AN33" s="1072"/>
      <c r="AO33" s="1072"/>
      <c r="AP33" s="1072">
        <v>473</v>
      </c>
      <c r="AQ33" s="1072"/>
      <c r="AR33" s="1072"/>
      <c r="AS33" s="1072"/>
      <c r="AT33" s="1072"/>
      <c r="AU33" s="1072">
        <v>472</v>
      </c>
      <c r="AV33" s="1072"/>
      <c r="AW33" s="1072"/>
      <c r="AX33" s="1072"/>
      <c r="AY33" s="1072"/>
      <c r="AZ33" s="1139"/>
      <c r="BA33" s="1139"/>
      <c r="BB33" s="1139"/>
      <c r="BC33" s="1139"/>
      <c r="BD33" s="1139"/>
      <c r="BE33" s="1134" t="s">
        <v>422</v>
      </c>
      <c r="BF33" s="1134"/>
      <c r="BG33" s="1134"/>
      <c r="BH33" s="1134"/>
      <c r="BI33" s="1135"/>
      <c r="BJ33" s="254"/>
      <c r="BK33" s="254"/>
      <c r="BL33" s="254"/>
      <c r="BM33" s="254"/>
      <c r="BN33" s="254"/>
      <c r="BO33" s="267"/>
      <c r="BP33" s="267"/>
      <c r="BQ33" s="264">
        <v>27</v>
      </c>
      <c r="BR33" s="265"/>
      <c r="BS33" s="1111"/>
      <c r="BT33" s="1112"/>
      <c r="BU33" s="1112"/>
      <c r="BV33" s="1112"/>
      <c r="BW33" s="1112"/>
      <c r="BX33" s="1112"/>
      <c r="BY33" s="1112"/>
      <c r="BZ33" s="1112"/>
      <c r="CA33" s="1112"/>
      <c r="CB33" s="1112"/>
      <c r="CC33" s="1112"/>
      <c r="CD33" s="1112"/>
      <c r="CE33" s="1112"/>
      <c r="CF33" s="1112"/>
      <c r="CG33" s="1113"/>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9"/>
      <c r="DW33" s="1090"/>
      <c r="DX33" s="1090"/>
      <c r="DY33" s="1090"/>
      <c r="DZ33" s="1091"/>
      <c r="EA33" s="248"/>
    </row>
    <row r="34" spans="1:131" s="249" customFormat="1" ht="26.25" customHeight="1" x14ac:dyDescent="0.15">
      <c r="A34" s="268">
        <v>7</v>
      </c>
      <c r="B34" s="1116"/>
      <c r="C34" s="1117"/>
      <c r="D34" s="1117"/>
      <c r="E34" s="1117"/>
      <c r="F34" s="1117"/>
      <c r="G34" s="1117"/>
      <c r="H34" s="1117"/>
      <c r="I34" s="1117"/>
      <c r="J34" s="1117"/>
      <c r="K34" s="1117"/>
      <c r="L34" s="1117"/>
      <c r="M34" s="1117"/>
      <c r="N34" s="1117"/>
      <c r="O34" s="1117"/>
      <c r="P34" s="1118"/>
      <c r="Q34" s="1140"/>
      <c r="R34" s="1141"/>
      <c r="S34" s="1141"/>
      <c r="T34" s="1141"/>
      <c r="U34" s="1141"/>
      <c r="V34" s="1141"/>
      <c r="W34" s="1141"/>
      <c r="X34" s="1141"/>
      <c r="Y34" s="1141"/>
      <c r="Z34" s="1141"/>
      <c r="AA34" s="1141"/>
      <c r="AB34" s="1141"/>
      <c r="AC34" s="1141"/>
      <c r="AD34" s="1141"/>
      <c r="AE34" s="1142"/>
      <c r="AF34" s="1122"/>
      <c r="AG34" s="1123"/>
      <c r="AH34" s="1123"/>
      <c r="AI34" s="1123"/>
      <c r="AJ34" s="1124"/>
      <c r="AK34" s="1080"/>
      <c r="AL34" s="1072"/>
      <c r="AM34" s="1072"/>
      <c r="AN34" s="1072"/>
      <c r="AO34" s="1072"/>
      <c r="AP34" s="1072"/>
      <c r="AQ34" s="1072"/>
      <c r="AR34" s="1072"/>
      <c r="AS34" s="1072"/>
      <c r="AT34" s="1072"/>
      <c r="AU34" s="1072"/>
      <c r="AV34" s="1072"/>
      <c r="AW34" s="1072"/>
      <c r="AX34" s="1072"/>
      <c r="AY34" s="1072"/>
      <c r="AZ34" s="1139"/>
      <c r="BA34" s="1139"/>
      <c r="BB34" s="1139"/>
      <c r="BC34" s="1139"/>
      <c r="BD34" s="1139"/>
      <c r="BE34" s="1134"/>
      <c r="BF34" s="1134"/>
      <c r="BG34" s="1134"/>
      <c r="BH34" s="1134"/>
      <c r="BI34" s="1135"/>
      <c r="BJ34" s="254"/>
      <c r="BK34" s="254"/>
      <c r="BL34" s="254"/>
      <c r="BM34" s="254"/>
      <c r="BN34" s="254"/>
      <c r="BO34" s="267"/>
      <c r="BP34" s="267"/>
      <c r="BQ34" s="264">
        <v>28</v>
      </c>
      <c r="BR34" s="265"/>
      <c r="BS34" s="1111"/>
      <c r="BT34" s="1112"/>
      <c r="BU34" s="1112"/>
      <c r="BV34" s="1112"/>
      <c r="BW34" s="1112"/>
      <c r="BX34" s="1112"/>
      <c r="BY34" s="1112"/>
      <c r="BZ34" s="1112"/>
      <c r="CA34" s="1112"/>
      <c r="CB34" s="1112"/>
      <c r="CC34" s="1112"/>
      <c r="CD34" s="1112"/>
      <c r="CE34" s="1112"/>
      <c r="CF34" s="1112"/>
      <c r="CG34" s="1113"/>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9"/>
      <c r="DW34" s="1090"/>
      <c r="DX34" s="1090"/>
      <c r="DY34" s="1090"/>
      <c r="DZ34" s="1091"/>
      <c r="EA34" s="248"/>
    </row>
    <row r="35" spans="1:131" s="249" customFormat="1" ht="26.25" customHeight="1" x14ac:dyDescent="0.15">
      <c r="A35" s="268">
        <v>8</v>
      </c>
      <c r="B35" s="1116"/>
      <c r="C35" s="1117"/>
      <c r="D35" s="1117"/>
      <c r="E35" s="1117"/>
      <c r="F35" s="1117"/>
      <c r="G35" s="1117"/>
      <c r="H35" s="1117"/>
      <c r="I35" s="1117"/>
      <c r="J35" s="1117"/>
      <c r="K35" s="1117"/>
      <c r="L35" s="1117"/>
      <c r="M35" s="1117"/>
      <c r="N35" s="1117"/>
      <c r="O35" s="1117"/>
      <c r="P35" s="1118"/>
      <c r="Q35" s="1140"/>
      <c r="R35" s="1141"/>
      <c r="S35" s="1141"/>
      <c r="T35" s="1141"/>
      <c r="U35" s="1141"/>
      <c r="V35" s="1141"/>
      <c r="W35" s="1141"/>
      <c r="X35" s="1141"/>
      <c r="Y35" s="1141"/>
      <c r="Z35" s="1141"/>
      <c r="AA35" s="1141"/>
      <c r="AB35" s="1141"/>
      <c r="AC35" s="1141"/>
      <c r="AD35" s="1141"/>
      <c r="AE35" s="1142"/>
      <c r="AF35" s="1122"/>
      <c r="AG35" s="1123"/>
      <c r="AH35" s="1123"/>
      <c r="AI35" s="1123"/>
      <c r="AJ35" s="1124"/>
      <c r="AK35" s="1080"/>
      <c r="AL35" s="1072"/>
      <c r="AM35" s="1072"/>
      <c r="AN35" s="1072"/>
      <c r="AO35" s="1072"/>
      <c r="AP35" s="1072"/>
      <c r="AQ35" s="1072"/>
      <c r="AR35" s="1072"/>
      <c r="AS35" s="1072"/>
      <c r="AT35" s="1072"/>
      <c r="AU35" s="1072"/>
      <c r="AV35" s="1072"/>
      <c r="AW35" s="1072"/>
      <c r="AX35" s="1072"/>
      <c r="AY35" s="1072"/>
      <c r="AZ35" s="1139"/>
      <c r="BA35" s="1139"/>
      <c r="BB35" s="1139"/>
      <c r="BC35" s="1139"/>
      <c r="BD35" s="1139"/>
      <c r="BE35" s="1134"/>
      <c r="BF35" s="1134"/>
      <c r="BG35" s="1134"/>
      <c r="BH35" s="1134"/>
      <c r="BI35" s="1135"/>
      <c r="BJ35" s="254"/>
      <c r="BK35" s="254"/>
      <c r="BL35" s="254"/>
      <c r="BM35" s="254"/>
      <c r="BN35" s="254"/>
      <c r="BO35" s="267"/>
      <c r="BP35" s="267"/>
      <c r="BQ35" s="264">
        <v>29</v>
      </c>
      <c r="BR35" s="265"/>
      <c r="BS35" s="1111"/>
      <c r="BT35" s="1112"/>
      <c r="BU35" s="1112"/>
      <c r="BV35" s="1112"/>
      <c r="BW35" s="1112"/>
      <c r="BX35" s="1112"/>
      <c r="BY35" s="1112"/>
      <c r="BZ35" s="1112"/>
      <c r="CA35" s="1112"/>
      <c r="CB35" s="1112"/>
      <c r="CC35" s="1112"/>
      <c r="CD35" s="1112"/>
      <c r="CE35" s="1112"/>
      <c r="CF35" s="1112"/>
      <c r="CG35" s="1113"/>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9"/>
      <c r="DW35" s="1090"/>
      <c r="DX35" s="1090"/>
      <c r="DY35" s="1090"/>
      <c r="DZ35" s="1091"/>
      <c r="EA35" s="248"/>
    </row>
    <row r="36" spans="1:131" s="249" customFormat="1" ht="26.25" customHeight="1" x14ac:dyDescent="0.15">
      <c r="A36" s="268">
        <v>9</v>
      </c>
      <c r="B36" s="1116"/>
      <c r="C36" s="1117"/>
      <c r="D36" s="1117"/>
      <c r="E36" s="1117"/>
      <c r="F36" s="1117"/>
      <c r="G36" s="1117"/>
      <c r="H36" s="1117"/>
      <c r="I36" s="1117"/>
      <c r="J36" s="1117"/>
      <c r="K36" s="1117"/>
      <c r="L36" s="1117"/>
      <c r="M36" s="1117"/>
      <c r="N36" s="1117"/>
      <c r="O36" s="1117"/>
      <c r="P36" s="1118"/>
      <c r="Q36" s="1140"/>
      <c r="R36" s="1141"/>
      <c r="S36" s="1141"/>
      <c r="T36" s="1141"/>
      <c r="U36" s="1141"/>
      <c r="V36" s="1141"/>
      <c r="W36" s="1141"/>
      <c r="X36" s="1141"/>
      <c r="Y36" s="1141"/>
      <c r="Z36" s="1141"/>
      <c r="AA36" s="1141"/>
      <c r="AB36" s="1141"/>
      <c r="AC36" s="1141"/>
      <c r="AD36" s="1141"/>
      <c r="AE36" s="1142"/>
      <c r="AF36" s="1122"/>
      <c r="AG36" s="1123"/>
      <c r="AH36" s="1123"/>
      <c r="AI36" s="1123"/>
      <c r="AJ36" s="1124"/>
      <c r="AK36" s="1080"/>
      <c r="AL36" s="1072"/>
      <c r="AM36" s="1072"/>
      <c r="AN36" s="1072"/>
      <c r="AO36" s="1072"/>
      <c r="AP36" s="1072"/>
      <c r="AQ36" s="1072"/>
      <c r="AR36" s="1072"/>
      <c r="AS36" s="1072"/>
      <c r="AT36" s="1072"/>
      <c r="AU36" s="1072"/>
      <c r="AV36" s="1072"/>
      <c r="AW36" s="1072"/>
      <c r="AX36" s="1072"/>
      <c r="AY36" s="1072"/>
      <c r="AZ36" s="1139"/>
      <c r="BA36" s="1139"/>
      <c r="BB36" s="1139"/>
      <c r="BC36" s="1139"/>
      <c r="BD36" s="1139"/>
      <c r="BE36" s="1134"/>
      <c r="BF36" s="1134"/>
      <c r="BG36" s="1134"/>
      <c r="BH36" s="1134"/>
      <c r="BI36" s="1135"/>
      <c r="BJ36" s="254"/>
      <c r="BK36" s="254"/>
      <c r="BL36" s="254"/>
      <c r="BM36" s="254"/>
      <c r="BN36" s="254"/>
      <c r="BO36" s="267"/>
      <c r="BP36" s="267"/>
      <c r="BQ36" s="264">
        <v>30</v>
      </c>
      <c r="BR36" s="265"/>
      <c r="BS36" s="1111"/>
      <c r="BT36" s="1112"/>
      <c r="BU36" s="1112"/>
      <c r="BV36" s="1112"/>
      <c r="BW36" s="1112"/>
      <c r="BX36" s="1112"/>
      <c r="BY36" s="1112"/>
      <c r="BZ36" s="1112"/>
      <c r="CA36" s="1112"/>
      <c r="CB36" s="1112"/>
      <c r="CC36" s="1112"/>
      <c r="CD36" s="1112"/>
      <c r="CE36" s="1112"/>
      <c r="CF36" s="1112"/>
      <c r="CG36" s="1113"/>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9"/>
      <c r="DW36" s="1090"/>
      <c r="DX36" s="1090"/>
      <c r="DY36" s="1090"/>
      <c r="DZ36" s="1091"/>
      <c r="EA36" s="248"/>
    </row>
    <row r="37" spans="1:131" s="249" customFormat="1" ht="26.25" customHeight="1" x14ac:dyDescent="0.15">
      <c r="A37" s="268">
        <v>10</v>
      </c>
      <c r="B37" s="1116"/>
      <c r="C37" s="1117"/>
      <c r="D37" s="1117"/>
      <c r="E37" s="1117"/>
      <c r="F37" s="1117"/>
      <c r="G37" s="1117"/>
      <c r="H37" s="1117"/>
      <c r="I37" s="1117"/>
      <c r="J37" s="1117"/>
      <c r="K37" s="1117"/>
      <c r="L37" s="1117"/>
      <c r="M37" s="1117"/>
      <c r="N37" s="1117"/>
      <c r="O37" s="1117"/>
      <c r="P37" s="1118"/>
      <c r="Q37" s="1140"/>
      <c r="R37" s="1141"/>
      <c r="S37" s="1141"/>
      <c r="T37" s="1141"/>
      <c r="U37" s="1141"/>
      <c r="V37" s="1141"/>
      <c r="W37" s="1141"/>
      <c r="X37" s="1141"/>
      <c r="Y37" s="1141"/>
      <c r="Z37" s="1141"/>
      <c r="AA37" s="1141"/>
      <c r="AB37" s="1141"/>
      <c r="AC37" s="1141"/>
      <c r="AD37" s="1141"/>
      <c r="AE37" s="1142"/>
      <c r="AF37" s="1122"/>
      <c r="AG37" s="1123"/>
      <c r="AH37" s="1123"/>
      <c r="AI37" s="1123"/>
      <c r="AJ37" s="1124"/>
      <c r="AK37" s="1080"/>
      <c r="AL37" s="1072"/>
      <c r="AM37" s="1072"/>
      <c r="AN37" s="1072"/>
      <c r="AO37" s="1072"/>
      <c r="AP37" s="1072"/>
      <c r="AQ37" s="1072"/>
      <c r="AR37" s="1072"/>
      <c r="AS37" s="1072"/>
      <c r="AT37" s="1072"/>
      <c r="AU37" s="1072"/>
      <c r="AV37" s="1072"/>
      <c r="AW37" s="1072"/>
      <c r="AX37" s="1072"/>
      <c r="AY37" s="1072"/>
      <c r="AZ37" s="1139"/>
      <c r="BA37" s="1139"/>
      <c r="BB37" s="1139"/>
      <c r="BC37" s="1139"/>
      <c r="BD37" s="1139"/>
      <c r="BE37" s="1134"/>
      <c r="BF37" s="1134"/>
      <c r="BG37" s="1134"/>
      <c r="BH37" s="1134"/>
      <c r="BI37" s="1135"/>
      <c r="BJ37" s="254"/>
      <c r="BK37" s="254"/>
      <c r="BL37" s="254"/>
      <c r="BM37" s="254"/>
      <c r="BN37" s="254"/>
      <c r="BO37" s="267"/>
      <c r="BP37" s="267"/>
      <c r="BQ37" s="264">
        <v>31</v>
      </c>
      <c r="BR37" s="265"/>
      <c r="BS37" s="1111"/>
      <c r="BT37" s="1112"/>
      <c r="BU37" s="1112"/>
      <c r="BV37" s="1112"/>
      <c r="BW37" s="1112"/>
      <c r="BX37" s="1112"/>
      <c r="BY37" s="1112"/>
      <c r="BZ37" s="1112"/>
      <c r="CA37" s="1112"/>
      <c r="CB37" s="1112"/>
      <c r="CC37" s="1112"/>
      <c r="CD37" s="1112"/>
      <c r="CE37" s="1112"/>
      <c r="CF37" s="1112"/>
      <c r="CG37" s="1113"/>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9"/>
      <c r="DW37" s="1090"/>
      <c r="DX37" s="1090"/>
      <c r="DY37" s="1090"/>
      <c r="DZ37" s="1091"/>
      <c r="EA37" s="248"/>
    </row>
    <row r="38" spans="1:131" s="249" customFormat="1" ht="26.25" customHeight="1" x14ac:dyDescent="0.15">
      <c r="A38" s="268">
        <v>11</v>
      </c>
      <c r="B38" s="1116"/>
      <c r="C38" s="1117"/>
      <c r="D38" s="1117"/>
      <c r="E38" s="1117"/>
      <c r="F38" s="1117"/>
      <c r="G38" s="1117"/>
      <c r="H38" s="1117"/>
      <c r="I38" s="1117"/>
      <c r="J38" s="1117"/>
      <c r="K38" s="1117"/>
      <c r="L38" s="1117"/>
      <c r="M38" s="1117"/>
      <c r="N38" s="1117"/>
      <c r="O38" s="1117"/>
      <c r="P38" s="1118"/>
      <c r="Q38" s="1140"/>
      <c r="R38" s="1141"/>
      <c r="S38" s="1141"/>
      <c r="T38" s="1141"/>
      <c r="U38" s="1141"/>
      <c r="V38" s="1141"/>
      <c r="W38" s="1141"/>
      <c r="X38" s="1141"/>
      <c r="Y38" s="1141"/>
      <c r="Z38" s="1141"/>
      <c r="AA38" s="1141"/>
      <c r="AB38" s="1141"/>
      <c r="AC38" s="1141"/>
      <c r="AD38" s="1141"/>
      <c r="AE38" s="1142"/>
      <c r="AF38" s="1122"/>
      <c r="AG38" s="1123"/>
      <c r="AH38" s="1123"/>
      <c r="AI38" s="1123"/>
      <c r="AJ38" s="1124"/>
      <c r="AK38" s="1080"/>
      <c r="AL38" s="1072"/>
      <c r="AM38" s="1072"/>
      <c r="AN38" s="1072"/>
      <c r="AO38" s="1072"/>
      <c r="AP38" s="1072"/>
      <c r="AQ38" s="1072"/>
      <c r="AR38" s="1072"/>
      <c r="AS38" s="1072"/>
      <c r="AT38" s="1072"/>
      <c r="AU38" s="1072"/>
      <c r="AV38" s="1072"/>
      <c r="AW38" s="1072"/>
      <c r="AX38" s="1072"/>
      <c r="AY38" s="1072"/>
      <c r="AZ38" s="1139"/>
      <c r="BA38" s="1139"/>
      <c r="BB38" s="1139"/>
      <c r="BC38" s="1139"/>
      <c r="BD38" s="1139"/>
      <c r="BE38" s="1134"/>
      <c r="BF38" s="1134"/>
      <c r="BG38" s="1134"/>
      <c r="BH38" s="1134"/>
      <c r="BI38" s="1135"/>
      <c r="BJ38" s="254"/>
      <c r="BK38" s="254"/>
      <c r="BL38" s="254"/>
      <c r="BM38" s="254"/>
      <c r="BN38" s="254"/>
      <c r="BO38" s="267"/>
      <c r="BP38" s="267"/>
      <c r="BQ38" s="264">
        <v>32</v>
      </c>
      <c r="BR38" s="265"/>
      <c r="BS38" s="1111"/>
      <c r="BT38" s="1112"/>
      <c r="BU38" s="1112"/>
      <c r="BV38" s="1112"/>
      <c r="BW38" s="1112"/>
      <c r="BX38" s="1112"/>
      <c r="BY38" s="1112"/>
      <c r="BZ38" s="1112"/>
      <c r="CA38" s="1112"/>
      <c r="CB38" s="1112"/>
      <c r="CC38" s="1112"/>
      <c r="CD38" s="1112"/>
      <c r="CE38" s="1112"/>
      <c r="CF38" s="1112"/>
      <c r="CG38" s="1113"/>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9"/>
      <c r="DW38" s="1090"/>
      <c r="DX38" s="1090"/>
      <c r="DY38" s="1090"/>
      <c r="DZ38" s="1091"/>
      <c r="EA38" s="248"/>
    </row>
    <row r="39" spans="1:131" s="249" customFormat="1" ht="26.25" customHeight="1" x14ac:dyDescent="0.15">
      <c r="A39" s="268">
        <v>12</v>
      </c>
      <c r="B39" s="1116"/>
      <c r="C39" s="1117"/>
      <c r="D39" s="1117"/>
      <c r="E39" s="1117"/>
      <c r="F39" s="1117"/>
      <c r="G39" s="1117"/>
      <c r="H39" s="1117"/>
      <c r="I39" s="1117"/>
      <c r="J39" s="1117"/>
      <c r="K39" s="1117"/>
      <c r="L39" s="1117"/>
      <c r="M39" s="1117"/>
      <c r="N39" s="1117"/>
      <c r="O39" s="1117"/>
      <c r="P39" s="1118"/>
      <c r="Q39" s="1140"/>
      <c r="R39" s="1141"/>
      <c r="S39" s="1141"/>
      <c r="T39" s="1141"/>
      <c r="U39" s="1141"/>
      <c r="V39" s="1141"/>
      <c r="W39" s="1141"/>
      <c r="X39" s="1141"/>
      <c r="Y39" s="1141"/>
      <c r="Z39" s="1141"/>
      <c r="AA39" s="1141"/>
      <c r="AB39" s="1141"/>
      <c r="AC39" s="1141"/>
      <c r="AD39" s="1141"/>
      <c r="AE39" s="1142"/>
      <c r="AF39" s="1122"/>
      <c r="AG39" s="1123"/>
      <c r="AH39" s="1123"/>
      <c r="AI39" s="1123"/>
      <c r="AJ39" s="1124"/>
      <c r="AK39" s="1080"/>
      <c r="AL39" s="1072"/>
      <c r="AM39" s="1072"/>
      <c r="AN39" s="1072"/>
      <c r="AO39" s="1072"/>
      <c r="AP39" s="1072"/>
      <c r="AQ39" s="1072"/>
      <c r="AR39" s="1072"/>
      <c r="AS39" s="1072"/>
      <c r="AT39" s="1072"/>
      <c r="AU39" s="1072"/>
      <c r="AV39" s="1072"/>
      <c r="AW39" s="1072"/>
      <c r="AX39" s="1072"/>
      <c r="AY39" s="1072"/>
      <c r="AZ39" s="1139"/>
      <c r="BA39" s="1139"/>
      <c r="BB39" s="1139"/>
      <c r="BC39" s="1139"/>
      <c r="BD39" s="1139"/>
      <c r="BE39" s="1134"/>
      <c r="BF39" s="1134"/>
      <c r="BG39" s="1134"/>
      <c r="BH39" s="1134"/>
      <c r="BI39" s="1135"/>
      <c r="BJ39" s="254"/>
      <c r="BK39" s="254"/>
      <c r="BL39" s="254"/>
      <c r="BM39" s="254"/>
      <c r="BN39" s="254"/>
      <c r="BO39" s="267"/>
      <c r="BP39" s="267"/>
      <c r="BQ39" s="264">
        <v>33</v>
      </c>
      <c r="BR39" s="265"/>
      <c r="BS39" s="1111"/>
      <c r="BT39" s="1112"/>
      <c r="BU39" s="1112"/>
      <c r="BV39" s="1112"/>
      <c r="BW39" s="1112"/>
      <c r="BX39" s="1112"/>
      <c r="BY39" s="1112"/>
      <c r="BZ39" s="1112"/>
      <c r="CA39" s="1112"/>
      <c r="CB39" s="1112"/>
      <c r="CC39" s="1112"/>
      <c r="CD39" s="1112"/>
      <c r="CE39" s="1112"/>
      <c r="CF39" s="1112"/>
      <c r="CG39" s="1113"/>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9"/>
      <c r="DW39" s="1090"/>
      <c r="DX39" s="1090"/>
      <c r="DY39" s="1090"/>
      <c r="DZ39" s="1091"/>
      <c r="EA39" s="248"/>
    </row>
    <row r="40" spans="1:131" s="249" customFormat="1" ht="26.25" customHeight="1" x14ac:dyDescent="0.15">
      <c r="A40" s="263">
        <v>13</v>
      </c>
      <c r="B40" s="1116"/>
      <c r="C40" s="1117"/>
      <c r="D40" s="1117"/>
      <c r="E40" s="1117"/>
      <c r="F40" s="1117"/>
      <c r="G40" s="1117"/>
      <c r="H40" s="1117"/>
      <c r="I40" s="1117"/>
      <c r="J40" s="1117"/>
      <c r="K40" s="1117"/>
      <c r="L40" s="1117"/>
      <c r="M40" s="1117"/>
      <c r="N40" s="1117"/>
      <c r="O40" s="1117"/>
      <c r="P40" s="1118"/>
      <c r="Q40" s="1140"/>
      <c r="R40" s="1141"/>
      <c r="S40" s="1141"/>
      <c r="T40" s="1141"/>
      <c r="U40" s="1141"/>
      <c r="V40" s="1141"/>
      <c r="W40" s="1141"/>
      <c r="X40" s="1141"/>
      <c r="Y40" s="1141"/>
      <c r="Z40" s="1141"/>
      <c r="AA40" s="1141"/>
      <c r="AB40" s="1141"/>
      <c r="AC40" s="1141"/>
      <c r="AD40" s="1141"/>
      <c r="AE40" s="1142"/>
      <c r="AF40" s="1122"/>
      <c r="AG40" s="1123"/>
      <c r="AH40" s="1123"/>
      <c r="AI40" s="1123"/>
      <c r="AJ40" s="1124"/>
      <c r="AK40" s="1080"/>
      <c r="AL40" s="1072"/>
      <c r="AM40" s="1072"/>
      <c r="AN40" s="1072"/>
      <c r="AO40" s="1072"/>
      <c r="AP40" s="1072"/>
      <c r="AQ40" s="1072"/>
      <c r="AR40" s="1072"/>
      <c r="AS40" s="1072"/>
      <c r="AT40" s="1072"/>
      <c r="AU40" s="1072"/>
      <c r="AV40" s="1072"/>
      <c r="AW40" s="1072"/>
      <c r="AX40" s="1072"/>
      <c r="AY40" s="1072"/>
      <c r="AZ40" s="1139"/>
      <c r="BA40" s="1139"/>
      <c r="BB40" s="1139"/>
      <c r="BC40" s="1139"/>
      <c r="BD40" s="1139"/>
      <c r="BE40" s="1134"/>
      <c r="BF40" s="1134"/>
      <c r="BG40" s="1134"/>
      <c r="BH40" s="1134"/>
      <c r="BI40" s="1135"/>
      <c r="BJ40" s="254"/>
      <c r="BK40" s="254"/>
      <c r="BL40" s="254"/>
      <c r="BM40" s="254"/>
      <c r="BN40" s="254"/>
      <c r="BO40" s="267"/>
      <c r="BP40" s="267"/>
      <c r="BQ40" s="264">
        <v>34</v>
      </c>
      <c r="BR40" s="265"/>
      <c r="BS40" s="1111"/>
      <c r="BT40" s="1112"/>
      <c r="BU40" s="1112"/>
      <c r="BV40" s="1112"/>
      <c r="BW40" s="1112"/>
      <c r="BX40" s="1112"/>
      <c r="BY40" s="1112"/>
      <c r="BZ40" s="1112"/>
      <c r="CA40" s="1112"/>
      <c r="CB40" s="1112"/>
      <c r="CC40" s="1112"/>
      <c r="CD40" s="1112"/>
      <c r="CE40" s="1112"/>
      <c r="CF40" s="1112"/>
      <c r="CG40" s="1113"/>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9"/>
      <c r="DW40" s="1090"/>
      <c r="DX40" s="1090"/>
      <c r="DY40" s="1090"/>
      <c r="DZ40" s="1091"/>
      <c r="EA40" s="248"/>
    </row>
    <row r="41" spans="1:131" s="249" customFormat="1" ht="26.25" customHeight="1" x14ac:dyDescent="0.15">
      <c r="A41" s="263">
        <v>14</v>
      </c>
      <c r="B41" s="1116"/>
      <c r="C41" s="1117"/>
      <c r="D41" s="1117"/>
      <c r="E41" s="1117"/>
      <c r="F41" s="1117"/>
      <c r="G41" s="1117"/>
      <c r="H41" s="1117"/>
      <c r="I41" s="1117"/>
      <c r="J41" s="1117"/>
      <c r="K41" s="1117"/>
      <c r="L41" s="1117"/>
      <c r="M41" s="1117"/>
      <c r="N41" s="1117"/>
      <c r="O41" s="1117"/>
      <c r="P41" s="1118"/>
      <c r="Q41" s="1140"/>
      <c r="R41" s="1141"/>
      <c r="S41" s="1141"/>
      <c r="T41" s="1141"/>
      <c r="U41" s="1141"/>
      <c r="V41" s="1141"/>
      <c r="W41" s="1141"/>
      <c r="X41" s="1141"/>
      <c r="Y41" s="1141"/>
      <c r="Z41" s="1141"/>
      <c r="AA41" s="1141"/>
      <c r="AB41" s="1141"/>
      <c r="AC41" s="1141"/>
      <c r="AD41" s="1141"/>
      <c r="AE41" s="1142"/>
      <c r="AF41" s="1122"/>
      <c r="AG41" s="1123"/>
      <c r="AH41" s="1123"/>
      <c r="AI41" s="1123"/>
      <c r="AJ41" s="1124"/>
      <c r="AK41" s="1080"/>
      <c r="AL41" s="1072"/>
      <c r="AM41" s="1072"/>
      <c r="AN41" s="1072"/>
      <c r="AO41" s="1072"/>
      <c r="AP41" s="1072"/>
      <c r="AQ41" s="1072"/>
      <c r="AR41" s="1072"/>
      <c r="AS41" s="1072"/>
      <c r="AT41" s="1072"/>
      <c r="AU41" s="1072"/>
      <c r="AV41" s="1072"/>
      <c r="AW41" s="1072"/>
      <c r="AX41" s="1072"/>
      <c r="AY41" s="1072"/>
      <c r="AZ41" s="1139"/>
      <c r="BA41" s="1139"/>
      <c r="BB41" s="1139"/>
      <c r="BC41" s="1139"/>
      <c r="BD41" s="1139"/>
      <c r="BE41" s="1134"/>
      <c r="BF41" s="1134"/>
      <c r="BG41" s="1134"/>
      <c r="BH41" s="1134"/>
      <c r="BI41" s="1135"/>
      <c r="BJ41" s="254"/>
      <c r="BK41" s="254"/>
      <c r="BL41" s="254"/>
      <c r="BM41" s="254"/>
      <c r="BN41" s="254"/>
      <c r="BO41" s="267"/>
      <c r="BP41" s="267"/>
      <c r="BQ41" s="264">
        <v>35</v>
      </c>
      <c r="BR41" s="265"/>
      <c r="BS41" s="1111"/>
      <c r="BT41" s="1112"/>
      <c r="BU41" s="1112"/>
      <c r="BV41" s="1112"/>
      <c r="BW41" s="1112"/>
      <c r="BX41" s="1112"/>
      <c r="BY41" s="1112"/>
      <c r="BZ41" s="1112"/>
      <c r="CA41" s="1112"/>
      <c r="CB41" s="1112"/>
      <c r="CC41" s="1112"/>
      <c r="CD41" s="1112"/>
      <c r="CE41" s="1112"/>
      <c r="CF41" s="1112"/>
      <c r="CG41" s="1113"/>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9"/>
      <c r="DW41" s="1090"/>
      <c r="DX41" s="1090"/>
      <c r="DY41" s="1090"/>
      <c r="DZ41" s="1091"/>
      <c r="EA41" s="248"/>
    </row>
    <row r="42" spans="1:131" s="249" customFormat="1" ht="26.25" customHeight="1" x14ac:dyDescent="0.15">
      <c r="A42" s="263">
        <v>15</v>
      </c>
      <c r="B42" s="1116"/>
      <c r="C42" s="1117"/>
      <c r="D42" s="1117"/>
      <c r="E42" s="1117"/>
      <c r="F42" s="1117"/>
      <c r="G42" s="1117"/>
      <c r="H42" s="1117"/>
      <c r="I42" s="1117"/>
      <c r="J42" s="1117"/>
      <c r="K42" s="1117"/>
      <c r="L42" s="1117"/>
      <c r="M42" s="1117"/>
      <c r="N42" s="1117"/>
      <c r="O42" s="1117"/>
      <c r="P42" s="1118"/>
      <c r="Q42" s="1140"/>
      <c r="R42" s="1141"/>
      <c r="S42" s="1141"/>
      <c r="T42" s="1141"/>
      <c r="U42" s="1141"/>
      <c r="V42" s="1141"/>
      <c r="W42" s="1141"/>
      <c r="X42" s="1141"/>
      <c r="Y42" s="1141"/>
      <c r="Z42" s="1141"/>
      <c r="AA42" s="1141"/>
      <c r="AB42" s="1141"/>
      <c r="AC42" s="1141"/>
      <c r="AD42" s="1141"/>
      <c r="AE42" s="1142"/>
      <c r="AF42" s="1122"/>
      <c r="AG42" s="1123"/>
      <c r="AH42" s="1123"/>
      <c r="AI42" s="1123"/>
      <c r="AJ42" s="1124"/>
      <c r="AK42" s="1080"/>
      <c r="AL42" s="1072"/>
      <c r="AM42" s="1072"/>
      <c r="AN42" s="1072"/>
      <c r="AO42" s="1072"/>
      <c r="AP42" s="1072"/>
      <c r="AQ42" s="1072"/>
      <c r="AR42" s="1072"/>
      <c r="AS42" s="1072"/>
      <c r="AT42" s="1072"/>
      <c r="AU42" s="1072"/>
      <c r="AV42" s="1072"/>
      <c r="AW42" s="1072"/>
      <c r="AX42" s="1072"/>
      <c r="AY42" s="1072"/>
      <c r="AZ42" s="1139"/>
      <c r="BA42" s="1139"/>
      <c r="BB42" s="1139"/>
      <c r="BC42" s="1139"/>
      <c r="BD42" s="1139"/>
      <c r="BE42" s="1134"/>
      <c r="BF42" s="1134"/>
      <c r="BG42" s="1134"/>
      <c r="BH42" s="1134"/>
      <c r="BI42" s="1135"/>
      <c r="BJ42" s="254"/>
      <c r="BK42" s="254"/>
      <c r="BL42" s="254"/>
      <c r="BM42" s="254"/>
      <c r="BN42" s="254"/>
      <c r="BO42" s="267"/>
      <c r="BP42" s="267"/>
      <c r="BQ42" s="264">
        <v>36</v>
      </c>
      <c r="BR42" s="265"/>
      <c r="BS42" s="1111"/>
      <c r="BT42" s="1112"/>
      <c r="BU42" s="1112"/>
      <c r="BV42" s="1112"/>
      <c r="BW42" s="1112"/>
      <c r="BX42" s="1112"/>
      <c r="BY42" s="1112"/>
      <c r="BZ42" s="1112"/>
      <c r="CA42" s="1112"/>
      <c r="CB42" s="1112"/>
      <c r="CC42" s="1112"/>
      <c r="CD42" s="1112"/>
      <c r="CE42" s="1112"/>
      <c r="CF42" s="1112"/>
      <c r="CG42" s="1113"/>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9"/>
      <c r="DW42" s="1090"/>
      <c r="DX42" s="1090"/>
      <c r="DY42" s="1090"/>
      <c r="DZ42" s="1091"/>
      <c r="EA42" s="248"/>
    </row>
    <row r="43" spans="1:131" s="249" customFormat="1" ht="26.25" customHeight="1" x14ac:dyDescent="0.15">
      <c r="A43" s="263">
        <v>16</v>
      </c>
      <c r="B43" s="1116"/>
      <c r="C43" s="1117"/>
      <c r="D43" s="1117"/>
      <c r="E43" s="1117"/>
      <c r="F43" s="1117"/>
      <c r="G43" s="1117"/>
      <c r="H43" s="1117"/>
      <c r="I43" s="1117"/>
      <c r="J43" s="1117"/>
      <c r="K43" s="1117"/>
      <c r="L43" s="1117"/>
      <c r="M43" s="1117"/>
      <c r="N43" s="1117"/>
      <c r="O43" s="1117"/>
      <c r="P43" s="1118"/>
      <c r="Q43" s="1140"/>
      <c r="R43" s="1141"/>
      <c r="S43" s="1141"/>
      <c r="T43" s="1141"/>
      <c r="U43" s="1141"/>
      <c r="V43" s="1141"/>
      <c r="W43" s="1141"/>
      <c r="X43" s="1141"/>
      <c r="Y43" s="1141"/>
      <c r="Z43" s="1141"/>
      <c r="AA43" s="1141"/>
      <c r="AB43" s="1141"/>
      <c r="AC43" s="1141"/>
      <c r="AD43" s="1141"/>
      <c r="AE43" s="1142"/>
      <c r="AF43" s="1122"/>
      <c r="AG43" s="1123"/>
      <c r="AH43" s="1123"/>
      <c r="AI43" s="1123"/>
      <c r="AJ43" s="1124"/>
      <c r="AK43" s="1080"/>
      <c r="AL43" s="1072"/>
      <c r="AM43" s="1072"/>
      <c r="AN43" s="1072"/>
      <c r="AO43" s="1072"/>
      <c r="AP43" s="1072"/>
      <c r="AQ43" s="1072"/>
      <c r="AR43" s="1072"/>
      <c r="AS43" s="1072"/>
      <c r="AT43" s="1072"/>
      <c r="AU43" s="1072"/>
      <c r="AV43" s="1072"/>
      <c r="AW43" s="1072"/>
      <c r="AX43" s="1072"/>
      <c r="AY43" s="1072"/>
      <c r="AZ43" s="1139"/>
      <c r="BA43" s="1139"/>
      <c r="BB43" s="1139"/>
      <c r="BC43" s="1139"/>
      <c r="BD43" s="1139"/>
      <c r="BE43" s="1134"/>
      <c r="BF43" s="1134"/>
      <c r="BG43" s="1134"/>
      <c r="BH43" s="1134"/>
      <c r="BI43" s="1135"/>
      <c r="BJ43" s="254"/>
      <c r="BK43" s="254"/>
      <c r="BL43" s="254"/>
      <c r="BM43" s="254"/>
      <c r="BN43" s="254"/>
      <c r="BO43" s="267"/>
      <c r="BP43" s="267"/>
      <c r="BQ43" s="264">
        <v>37</v>
      </c>
      <c r="BR43" s="265"/>
      <c r="BS43" s="1111"/>
      <c r="BT43" s="1112"/>
      <c r="BU43" s="1112"/>
      <c r="BV43" s="1112"/>
      <c r="BW43" s="1112"/>
      <c r="BX43" s="1112"/>
      <c r="BY43" s="1112"/>
      <c r="BZ43" s="1112"/>
      <c r="CA43" s="1112"/>
      <c r="CB43" s="1112"/>
      <c r="CC43" s="1112"/>
      <c r="CD43" s="1112"/>
      <c r="CE43" s="1112"/>
      <c r="CF43" s="1112"/>
      <c r="CG43" s="1113"/>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9"/>
      <c r="DW43" s="1090"/>
      <c r="DX43" s="1090"/>
      <c r="DY43" s="1090"/>
      <c r="DZ43" s="1091"/>
      <c r="EA43" s="248"/>
    </row>
    <row r="44" spans="1:131" s="249" customFormat="1" ht="26.25" customHeight="1" x14ac:dyDescent="0.15">
      <c r="A44" s="263">
        <v>17</v>
      </c>
      <c r="B44" s="1116"/>
      <c r="C44" s="1117"/>
      <c r="D44" s="1117"/>
      <c r="E44" s="1117"/>
      <c r="F44" s="1117"/>
      <c r="G44" s="1117"/>
      <c r="H44" s="1117"/>
      <c r="I44" s="1117"/>
      <c r="J44" s="1117"/>
      <c r="K44" s="1117"/>
      <c r="L44" s="1117"/>
      <c r="M44" s="1117"/>
      <c r="N44" s="1117"/>
      <c r="O44" s="1117"/>
      <c r="P44" s="1118"/>
      <c r="Q44" s="1140"/>
      <c r="R44" s="1141"/>
      <c r="S44" s="1141"/>
      <c r="T44" s="1141"/>
      <c r="U44" s="1141"/>
      <c r="V44" s="1141"/>
      <c r="W44" s="1141"/>
      <c r="X44" s="1141"/>
      <c r="Y44" s="1141"/>
      <c r="Z44" s="1141"/>
      <c r="AA44" s="1141"/>
      <c r="AB44" s="1141"/>
      <c r="AC44" s="1141"/>
      <c r="AD44" s="1141"/>
      <c r="AE44" s="1142"/>
      <c r="AF44" s="1122"/>
      <c r="AG44" s="1123"/>
      <c r="AH44" s="1123"/>
      <c r="AI44" s="1123"/>
      <c r="AJ44" s="1124"/>
      <c r="AK44" s="1080"/>
      <c r="AL44" s="1072"/>
      <c r="AM44" s="1072"/>
      <c r="AN44" s="1072"/>
      <c r="AO44" s="1072"/>
      <c r="AP44" s="1072"/>
      <c r="AQ44" s="1072"/>
      <c r="AR44" s="1072"/>
      <c r="AS44" s="1072"/>
      <c r="AT44" s="1072"/>
      <c r="AU44" s="1072"/>
      <c r="AV44" s="1072"/>
      <c r="AW44" s="1072"/>
      <c r="AX44" s="1072"/>
      <c r="AY44" s="1072"/>
      <c r="AZ44" s="1139"/>
      <c r="BA44" s="1139"/>
      <c r="BB44" s="1139"/>
      <c r="BC44" s="1139"/>
      <c r="BD44" s="1139"/>
      <c r="BE44" s="1134"/>
      <c r="BF44" s="1134"/>
      <c r="BG44" s="1134"/>
      <c r="BH44" s="1134"/>
      <c r="BI44" s="1135"/>
      <c r="BJ44" s="254"/>
      <c r="BK44" s="254"/>
      <c r="BL44" s="254"/>
      <c r="BM44" s="254"/>
      <c r="BN44" s="254"/>
      <c r="BO44" s="267"/>
      <c r="BP44" s="267"/>
      <c r="BQ44" s="264">
        <v>38</v>
      </c>
      <c r="BR44" s="265"/>
      <c r="BS44" s="1111"/>
      <c r="BT44" s="1112"/>
      <c r="BU44" s="1112"/>
      <c r="BV44" s="1112"/>
      <c r="BW44" s="1112"/>
      <c r="BX44" s="1112"/>
      <c r="BY44" s="1112"/>
      <c r="BZ44" s="1112"/>
      <c r="CA44" s="1112"/>
      <c r="CB44" s="1112"/>
      <c r="CC44" s="1112"/>
      <c r="CD44" s="1112"/>
      <c r="CE44" s="1112"/>
      <c r="CF44" s="1112"/>
      <c r="CG44" s="1113"/>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9"/>
      <c r="DW44" s="1090"/>
      <c r="DX44" s="1090"/>
      <c r="DY44" s="1090"/>
      <c r="DZ44" s="1091"/>
      <c r="EA44" s="248"/>
    </row>
    <row r="45" spans="1:131" s="249" customFormat="1" ht="26.25" customHeight="1" x14ac:dyDescent="0.15">
      <c r="A45" s="263">
        <v>18</v>
      </c>
      <c r="B45" s="1116"/>
      <c r="C45" s="1117"/>
      <c r="D45" s="1117"/>
      <c r="E45" s="1117"/>
      <c r="F45" s="1117"/>
      <c r="G45" s="1117"/>
      <c r="H45" s="1117"/>
      <c r="I45" s="1117"/>
      <c r="J45" s="1117"/>
      <c r="K45" s="1117"/>
      <c r="L45" s="1117"/>
      <c r="M45" s="1117"/>
      <c r="N45" s="1117"/>
      <c r="O45" s="1117"/>
      <c r="P45" s="1118"/>
      <c r="Q45" s="1140"/>
      <c r="R45" s="1141"/>
      <c r="S45" s="1141"/>
      <c r="T45" s="1141"/>
      <c r="U45" s="1141"/>
      <c r="V45" s="1141"/>
      <c r="W45" s="1141"/>
      <c r="X45" s="1141"/>
      <c r="Y45" s="1141"/>
      <c r="Z45" s="1141"/>
      <c r="AA45" s="1141"/>
      <c r="AB45" s="1141"/>
      <c r="AC45" s="1141"/>
      <c r="AD45" s="1141"/>
      <c r="AE45" s="1142"/>
      <c r="AF45" s="1122"/>
      <c r="AG45" s="1123"/>
      <c r="AH45" s="1123"/>
      <c r="AI45" s="1123"/>
      <c r="AJ45" s="1124"/>
      <c r="AK45" s="1080"/>
      <c r="AL45" s="1072"/>
      <c r="AM45" s="1072"/>
      <c r="AN45" s="1072"/>
      <c r="AO45" s="1072"/>
      <c r="AP45" s="1072"/>
      <c r="AQ45" s="1072"/>
      <c r="AR45" s="1072"/>
      <c r="AS45" s="1072"/>
      <c r="AT45" s="1072"/>
      <c r="AU45" s="1072"/>
      <c r="AV45" s="1072"/>
      <c r="AW45" s="1072"/>
      <c r="AX45" s="1072"/>
      <c r="AY45" s="1072"/>
      <c r="AZ45" s="1139"/>
      <c r="BA45" s="1139"/>
      <c r="BB45" s="1139"/>
      <c r="BC45" s="1139"/>
      <c r="BD45" s="1139"/>
      <c r="BE45" s="1134"/>
      <c r="BF45" s="1134"/>
      <c r="BG45" s="1134"/>
      <c r="BH45" s="1134"/>
      <c r="BI45" s="1135"/>
      <c r="BJ45" s="254"/>
      <c r="BK45" s="254"/>
      <c r="BL45" s="254"/>
      <c r="BM45" s="254"/>
      <c r="BN45" s="254"/>
      <c r="BO45" s="267"/>
      <c r="BP45" s="267"/>
      <c r="BQ45" s="264">
        <v>39</v>
      </c>
      <c r="BR45" s="265"/>
      <c r="BS45" s="1111"/>
      <c r="BT45" s="1112"/>
      <c r="BU45" s="1112"/>
      <c r="BV45" s="1112"/>
      <c r="BW45" s="1112"/>
      <c r="BX45" s="1112"/>
      <c r="BY45" s="1112"/>
      <c r="BZ45" s="1112"/>
      <c r="CA45" s="1112"/>
      <c r="CB45" s="1112"/>
      <c r="CC45" s="1112"/>
      <c r="CD45" s="1112"/>
      <c r="CE45" s="1112"/>
      <c r="CF45" s="1112"/>
      <c r="CG45" s="1113"/>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9"/>
      <c r="DW45" s="1090"/>
      <c r="DX45" s="1090"/>
      <c r="DY45" s="1090"/>
      <c r="DZ45" s="1091"/>
      <c r="EA45" s="248"/>
    </row>
    <row r="46" spans="1:131" s="249" customFormat="1" ht="26.25" customHeight="1" x14ac:dyDescent="0.15">
      <c r="A46" s="263">
        <v>19</v>
      </c>
      <c r="B46" s="1116"/>
      <c r="C46" s="1117"/>
      <c r="D46" s="1117"/>
      <c r="E46" s="1117"/>
      <c r="F46" s="1117"/>
      <c r="G46" s="1117"/>
      <c r="H46" s="1117"/>
      <c r="I46" s="1117"/>
      <c r="J46" s="1117"/>
      <c r="K46" s="1117"/>
      <c r="L46" s="1117"/>
      <c r="M46" s="1117"/>
      <c r="N46" s="1117"/>
      <c r="O46" s="1117"/>
      <c r="P46" s="1118"/>
      <c r="Q46" s="1140"/>
      <c r="R46" s="1141"/>
      <c r="S46" s="1141"/>
      <c r="T46" s="1141"/>
      <c r="U46" s="1141"/>
      <c r="V46" s="1141"/>
      <c r="W46" s="1141"/>
      <c r="X46" s="1141"/>
      <c r="Y46" s="1141"/>
      <c r="Z46" s="1141"/>
      <c r="AA46" s="1141"/>
      <c r="AB46" s="1141"/>
      <c r="AC46" s="1141"/>
      <c r="AD46" s="1141"/>
      <c r="AE46" s="1142"/>
      <c r="AF46" s="1122"/>
      <c r="AG46" s="1123"/>
      <c r="AH46" s="1123"/>
      <c r="AI46" s="1123"/>
      <c r="AJ46" s="1124"/>
      <c r="AK46" s="1080"/>
      <c r="AL46" s="1072"/>
      <c r="AM46" s="1072"/>
      <c r="AN46" s="1072"/>
      <c r="AO46" s="1072"/>
      <c r="AP46" s="1072"/>
      <c r="AQ46" s="1072"/>
      <c r="AR46" s="1072"/>
      <c r="AS46" s="1072"/>
      <c r="AT46" s="1072"/>
      <c r="AU46" s="1072"/>
      <c r="AV46" s="1072"/>
      <c r="AW46" s="1072"/>
      <c r="AX46" s="1072"/>
      <c r="AY46" s="1072"/>
      <c r="AZ46" s="1139"/>
      <c r="BA46" s="1139"/>
      <c r="BB46" s="1139"/>
      <c r="BC46" s="1139"/>
      <c r="BD46" s="1139"/>
      <c r="BE46" s="1134"/>
      <c r="BF46" s="1134"/>
      <c r="BG46" s="1134"/>
      <c r="BH46" s="1134"/>
      <c r="BI46" s="1135"/>
      <c r="BJ46" s="254"/>
      <c r="BK46" s="254"/>
      <c r="BL46" s="254"/>
      <c r="BM46" s="254"/>
      <c r="BN46" s="254"/>
      <c r="BO46" s="267"/>
      <c r="BP46" s="267"/>
      <c r="BQ46" s="264">
        <v>40</v>
      </c>
      <c r="BR46" s="265"/>
      <c r="BS46" s="1111"/>
      <c r="BT46" s="1112"/>
      <c r="BU46" s="1112"/>
      <c r="BV46" s="1112"/>
      <c r="BW46" s="1112"/>
      <c r="BX46" s="1112"/>
      <c r="BY46" s="1112"/>
      <c r="BZ46" s="1112"/>
      <c r="CA46" s="1112"/>
      <c r="CB46" s="1112"/>
      <c r="CC46" s="1112"/>
      <c r="CD46" s="1112"/>
      <c r="CE46" s="1112"/>
      <c r="CF46" s="1112"/>
      <c r="CG46" s="1113"/>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9"/>
      <c r="DW46" s="1090"/>
      <c r="DX46" s="1090"/>
      <c r="DY46" s="1090"/>
      <c r="DZ46" s="1091"/>
      <c r="EA46" s="248"/>
    </row>
    <row r="47" spans="1:131" s="249" customFormat="1" ht="26.25" customHeight="1" x14ac:dyDescent="0.15">
      <c r="A47" s="263">
        <v>20</v>
      </c>
      <c r="B47" s="1116"/>
      <c r="C47" s="1117"/>
      <c r="D47" s="1117"/>
      <c r="E47" s="1117"/>
      <c r="F47" s="1117"/>
      <c r="G47" s="1117"/>
      <c r="H47" s="1117"/>
      <c r="I47" s="1117"/>
      <c r="J47" s="1117"/>
      <c r="K47" s="1117"/>
      <c r="L47" s="1117"/>
      <c r="M47" s="1117"/>
      <c r="N47" s="1117"/>
      <c r="O47" s="1117"/>
      <c r="P47" s="1118"/>
      <c r="Q47" s="1140"/>
      <c r="R47" s="1141"/>
      <c r="S47" s="1141"/>
      <c r="T47" s="1141"/>
      <c r="U47" s="1141"/>
      <c r="V47" s="1141"/>
      <c r="W47" s="1141"/>
      <c r="X47" s="1141"/>
      <c r="Y47" s="1141"/>
      <c r="Z47" s="1141"/>
      <c r="AA47" s="1141"/>
      <c r="AB47" s="1141"/>
      <c r="AC47" s="1141"/>
      <c r="AD47" s="1141"/>
      <c r="AE47" s="1142"/>
      <c r="AF47" s="1122"/>
      <c r="AG47" s="1123"/>
      <c r="AH47" s="1123"/>
      <c r="AI47" s="1123"/>
      <c r="AJ47" s="1124"/>
      <c r="AK47" s="1080"/>
      <c r="AL47" s="1072"/>
      <c r="AM47" s="1072"/>
      <c r="AN47" s="1072"/>
      <c r="AO47" s="1072"/>
      <c r="AP47" s="1072"/>
      <c r="AQ47" s="1072"/>
      <c r="AR47" s="1072"/>
      <c r="AS47" s="1072"/>
      <c r="AT47" s="1072"/>
      <c r="AU47" s="1072"/>
      <c r="AV47" s="1072"/>
      <c r="AW47" s="1072"/>
      <c r="AX47" s="1072"/>
      <c r="AY47" s="1072"/>
      <c r="AZ47" s="1139"/>
      <c r="BA47" s="1139"/>
      <c r="BB47" s="1139"/>
      <c r="BC47" s="1139"/>
      <c r="BD47" s="1139"/>
      <c r="BE47" s="1134"/>
      <c r="BF47" s="1134"/>
      <c r="BG47" s="1134"/>
      <c r="BH47" s="1134"/>
      <c r="BI47" s="1135"/>
      <c r="BJ47" s="254"/>
      <c r="BK47" s="254"/>
      <c r="BL47" s="254"/>
      <c r="BM47" s="254"/>
      <c r="BN47" s="254"/>
      <c r="BO47" s="267"/>
      <c r="BP47" s="267"/>
      <c r="BQ47" s="264">
        <v>41</v>
      </c>
      <c r="BR47" s="265"/>
      <c r="BS47" s="1111"/>
      <c r="BT47" s="1112"/>
      <c r="BU47" s="1112"/>
      <c r="BV47" s="1112"/>
      <c r="BW47" s="1112"/>
      <c r="BX47" s="1112"/>
      <c r="BY47" s="1112"/>
      <c r="BZ47" s="1112"/>
      <c r="CA47" s="1112"/>
      <c r="CB47" s="1112"/>
      <c r="CC47" s="1112"/>
      <c r="CD47" s="1112"/>
      <c r="CE47" s="1112"/>
      <c r="CF47" s="1112"/>
      <c r="CG47" s="1113"/>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9"/>
      <c r="DW47" s="1090"/>
      <c r="DX47" s="1090"/>
      <c r="DY47" s="1090"/>
      <c r="DZ47" s="1091"/>
      <c r="EA47" s="248"/>
    </row>
    <row r="48" spans="1:131" s="249" customFormat="1" ht="26.25" customHeight="1" x14ac:dyDescent="0.15">
      <c r="A48" s="263">
        <v>21</v>
      </c>
      <c r="B48" s="1116"/>
      <c r="C48" s="1117"/>
      <c r="D48" s="1117"/>
      <c r="E48" s="1117"/>
      <c r="F48" s="1117"/>
      <c r="G48" s="1117"/>
      <c r="H48" s="1117"/>
      <c r="I48" s="1117"/>
      <c r="J48" s="1117"/>
      <c r="K48" s="1117"/>
      <c r="L48" s="1117"/>
      <c r="M48" s="1117"/>
      <c r="N48" s="1117"/>
      <c r="O48" s="1117"/>
      <c r="P48" s="1118"/>
      <c r="Q48" s="1140"/>
      <c r="R48" s="1141"/>
      <c r="S48" s="1141"/>
      <c r="T48" s="1141"/>
      <c r="U48" s="1141"/>
      <c r="V48" s="1141"/>
      <c r="W48" s="1141"/>
      <c r="X48" s="1141"/>
      <c r="Y48" s="1141"/>
      <c r="Z48" s="1141"/>
      <c r="AA48" s="1141"/>
      <c r="AB48" s="1141"/>
      <c r="AC48" s="1141"/>
      <c r="AD48" s="1141"/>
      <c r="AE48" s="1142"/>
      <c r="AF48" s="1122"/>
      <c r="AG48" s="1123"/>
      <c r="AH48" s="1123"/>
      <c r="AI48" s="1123"/>
      <c r="AJ48" s="1124"/>
      <c r="AK48" s="1080"/>
      <c r="AL48" s="1072"/>
      <c r="AM48" s="1072"/>
      <c r="AN48" s="1072"/>
      <c r="AO48" s="1072"/>
      <c r="AP48" s="1072"/>
      <c r="AQ48" s="1072"/>
      <c r="AR48" s="1072"/>
      <c r="AS48" s="1072"/>
      <c r="AT48" s="1072"/>
      <c r="AU48" s="1072"/>
      <c r="AV48" s="1072"/>
      <c r="AW48" s="1072"/>
      <c r="AX48" s="1072"/>
      <c r="AY48" s="1072"/>
      <c r="AZ48" s="1139"/>
      <c r="BA48" s="1139"/>
      <c r="BB48" s="1139"/>
      <c r="BC48" s="1139"/>
      <c r="BD48" s="1139"/>
      <c r="BE48" s="1134"/>
      <c r="BF48" s="1134"/>
      <c r="BG48" s="1134"/>
      <c r="BH48" s="1134"/>
      <c r="BI48" s="1135"/>
      <c r="BJ48" s="254"/>
      <c r="BK48" s="254"/>
      <c r="BL48" s="254"/>
      <c r="BM48" s="254"/>
      <c r="BN48" s="254"/>
      <c r="BO48" s="267"/>
      <c r="BP48" s="267"/>
      <c r="BQ48" s="264">
        <v>42</v>
      </c>
      <c r="BR48" s="265"/>
      <c r="BS48" s="1111"/>
      <c r="BT48" s="1112"/>
      <c r="BU48" s="1112"/>
      <c r="BV48" s="1112"/>
      <c r="BW48" s="1112"/>
      <c r="BX48" s="1112"/>
      <c r="BY48" s="1112"/>
      <c r="BZ48" s="1112"/>
      <c r="CA48" s="1112"/>
      <c r="CB48" s="1112"/>
      <c r="CC48" s="1112"/>
      <c r="CD48" s="1112"/>
      <c r="CE48" s="1112"/>
      <c r="CF48" s="1112"/>
      <c r="CG48" s="1113"/>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9"/>
      <c r="DW48" s="1090"/>
      <c r="DX48" s="1090"/>
      <c r="DY48" s="1090"/>
      <c r="DZ48" s="1091"/>
      <c r="EA48" s="248"/>
    </row>
    <row r="49" spans="1:131" s="249" customFormat="1" ht="26.25" customHeight="1" x14ac:dyDescent="0.15">
      <c r="A49" s="263">
        <v>22</v>
      </c>
      <c r="B49" s="1116"/>
      <c r="C49" s="1117"/>
      <c r="D49" s="1117"/>
      <c r="E49" s="1117"/>
      <c r="F49" s="1117"/>
      <c r="G49" s="1117"/>
      <c r="H49" s="1117"/>
      <c r="I49" s="1117"/>
      <c r="J49" s="1117"/>
      <c r="K49" s="1117"/>
      <c r="L49" s="1117"/>
      <c r="M49" s="1117"/>
      <c r="N49" s="1117"/>
      <c r="O49" s="1117"/>
      <c r="P49" s="1118"/>
      <c r="Q49" s="1140"/>
      <c r="R49" s="1141"/>
      <c r="S49" s="1141"/>
      <c r="T49" s="1141"/>
      <c r="U49" s="1141"/>
      <c r="V49" s="1141"/>
      <c r="W49" s="1141"/>
      <c r="X49" s="1141"/>
      <c r="Y49" s="1141"/>
      <c r="Z49" s="1141"/>
      <c r="AA49" s="1141"/>
      <c r="AB49" s="1141"/>
      <c r="AC49" s="1141"/>
      <c r="AD49" s="1141"/>
      <c r="AE49" s="1142"/>
      <c r="AF49" s="1122"/>
      <c r="AG49" s="1123"/>
      <c r="AH49" s="1123"/>
      <c r="AI49" s="1123"/>
      <c r="AJ49" s="1124"/>
      <c r="AK49" s="1080"/>
      <c r="AL49" s="1072"/>
      <c r="AM49" s="1072"/>
      <c r="AN49" s="1072"/>
      <c r="AO49" s="1072"/>
      <c r="AP49" s="1072"/>
      <c r="AQ49" s="1072"/>
      <c r="AR49" s="1072"/>
      <c r="AS49" s="1072"/>
      <c r="AT49" s="1072"/>
      <c r="AU49" s="1072"/>
      <c r="AV49" s="1072"/>
      <c r="AW49" s="1072"/>
      <c r="AX49" s="1072"/>
      <c r="AY49" s="1072"/>
      <c r="AZ49" s="1139"/>
      <c r="BA49" s="1139"/>
      <c r="BB49" s="1139"/>
      <c r="BC49" s="1139"/>
      <c r="BD49" s="1139"/>
      <c r="BE49" s="1134"/>
      <c r="BF49" s="1134"/>
      <c r="BG49" s="1134"/>
      <c r="BH49" s="1134"/>
      <c r="BI49" s="1135"/>
      <c r="BJ49" s="254"/>
      <c r="BK49" s="254"/>
      <c r="BL49" s="254"/>
      <c r="BM49" s="254"/>
      <c r="BN49" s="254"/>
      <c r="BO49" s="267"/>
      <c r="BP49" s="267"/>
      <c r="BQ49" s="264">
        <v>43</v>
      </c>
      <c r="BR49" s="265"/>
      <c r="BS49" s="1111"/>
      <c r="BT49" s="1112"/>
      <c r="BU49" s="1112"/>
      <c r="BV49" s="1112"/>
      <c r="BW49" s="1112"/>
      <c r="BX49" s="1112"/>
      <c r="BY49" s="1112"/>
      <c r="BZ49" s="1112"/>
      <c r="CA49" s="1112"/>
      <c r="CB49" s="1112"/>
      <c r="CC49" s="1112"/>
      <c r="CD49" s="1112"/>
      <c r="CE49" s="1112"/>
      <c r="CF49" s="1112"/>
      <c r="CG49" s="1113"/>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9"/>
      <c r="DW49" s="1090"/>
      <c r="DX49" s="1090"/>
      <c r="DY49" s="1090"/>
      <c r="DZ49" s="1091"/>
      <c r="EA49" s="248"/>
    </row>
    <row r="50" spans="1:131" s="249" customFormat="1" ht="26.25" customHeight="1" x14ac:dyDescent="0.15">
      <c r="A50" s="263">
        <v>23</v>
      </c>
      <c r="B50" s="1116"/>
      <c r="C50" s="1117"/>
      <c r="D50" s="1117"/>
      <c r="E50" s="1117"/>
      <c r="F50" s="1117"/>
      <c r="G50" s="1117"/>
      <c r="H50" s="1117"/>
      <c r="I50" s="1117"/>
      <c r="J50" s="1117"/>
      <c r="K50" s="1117"/>
      <c r="L50" s="1117"/>
      <c r="M50" s="1117"/>
      <c r="N50" s="1117"/>
      <c r="O50" s="1117"/>
      <c r="P50" s="1118"/>
      <c r="Q50" s="1119"/>
      <c r="R50" s="1120"/>
      <c r="S50" s="1120"/>
      <c r="T50" s="1120"/>
      <c r="U50" s="1120"/>
      <c r="V50" s="1120"/>
      <c r="W50" s="1120"/>
      <c r="X50" s="1120"/>
      <c r="Y50" s="1120"/>
      <c r="Z50" s="1120"/>
      <c r="AA50" s="1120"/>
      <c r="AB50" s="1120"/>
      <c r="AC50" s="1120"/>
      <c r="AD50" s="1120"/>
      <c r="AE50" s="1121"/>
      <c r="AF50" s="1122"/>
      <c r="AG50" s="1123"/>
      <c r="AH50" s="1123"/>
      <c r="AI50" s="1123"/>
      <c r="AJ50" s="1124"/>
      <c r="AK50" s="1125"/>
      <c r="AL50" s="1120"/>
      <c r="AM50" s="1120"/>
      <c r="AN50" s="1120"/>
      <c r="AO50" s="1120"/>
      <c r="AP50" s="1120"/>
      <c r="AQ50" s="1120"/>
      <c r="AR50" s="1120"/>
      <c r="AS50" s="1120"/>
      <c r="AT50" s="1120"/>
      <c r="AU50" s="1120"/>
      <c r="AV50" s="1120"/>
      <c r="AW50" s="1120"/>
      <c r="AX50" s="1120"/>
      <c r="AY50" s="1120"/>
      <c r="AZ50" s="1126"/>
      <c r="BA50" s="1126"/>
      <c r="BB50" s="1126"/>
      <c r="BC50" s="1126"/>
      <c r="BD50" s="1126"/>
      <c r="BE50" s="1134"/>
      <c r="BF50" s="1134"/>
      <c r="BG50" s="1134"/>
      <c r="BH50" s="1134"/>
      <c r="BI50" s="1135"/>
      <c r="BJ50" s="254"/>
      <c r="BK50" s="254"/>
      <c r="BL50" s="254"/>
      <c r="BM50" s="254"/>
      <c r="BN50" s="254"/>
      <c r="BO50" s="267"/>
      <c r="BP50" s="267"/>
      <c r="BQ50" s="264">
        <v>44</v>
      </c>
      <c r="BR50" s="265"/>
      <c r="BS50" s="1111"/>
      <c r="BT50" s="1112"/>
      <c r="BU50" s="1112"/>
      <c r="BV50" s="1112"/>
      <c r="BW50" s="1112"/>
      <c r="BX50" s="1112"/>
      <c r="BY50" s="1112"/>
      <c r="BZ50" s="1112"/>
      <c r="CA50" s="1112"/>
      <c r="CB50" s="1112"/>
      <c r="CC50" s="1112"/>
      <c r="CD50" s="1112"/>
      <c r="CE50" s="1112"/>
      <c r="CF50" s="1112"/>
      <c r="CG50" s="1113"/>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9"/>
      <c r="DW50" s="1090"/>
      <c r="DX50" s="1090"/>
      <c r="DY50" s="1090"/>
      <c r="DZ50" s="1091"/>
      <c r="EA50" s="248"/>
    </row>
    <row r="51" spans="1:131" s="249" customFormat="1" ht="26.25" customHeight="1" x14ac:dyDescent="0.15">
      <c r="A51" s="263">
        <v>24</v>
      </c>
      <c r="B51" s="1116"/>
      <c r="C51" s="1117"/>
      <c r="D51" s="1117"/>
      <c r="E51" s="1117"/>
      <c r="F51" s="1117"/>
      <c r="G51" s="1117"/>
      <c r="H51" s="1117"/>
      <c r="I51" s="1117"/>
      <c r="J51" s="1117"/>
      <c r="K51" s="1117"/>
      <c r="L51" s="1117"/>
      <c r="M51" s="1117"/>
      <c r="N51" s="1117"/>
      <c r="O51" s="1117"/>
      <c r="P51" s="1118"/>
      <c r="Q51" s="1119"/>
      <c r="R51" s="1120"/>
      <c r="S51" s="1120"/>
      <c r="T51" s="1120"/>
      <c r="U51" s="1120"/>
      <c r="V51" s="1120"/>
      <c r="W51" s="1120"/>
      <c r="X51" s="1120"/>
      <c r="Y51" s="1120"/>
      <c r="Z51" s="1120"/>
      <c r="AA51" s="1120"/>
      <c r="AB51" s="1120"/>
      <c r="AC51" s="1120"/>
      <c r="AD51" s="1120"/>
      <c r="AE51" s="1121"/>
      <c r="AF51" s="1122"/>
      <c r="AG51" s="1123"/>
      <c r="AH51" s="1123"/>
      <c r="AI51" s="1123"/>
      <c r="AJ51" s="1124"/>
      <c r="AK51" s="1125"/>
      <c r="AL51" s="1120"/>
      <c r="AM51" s="1120"/>
      <c r="AN51" s="1120"/>
      <c r="AO51" s="1120"/>
      <c r="AP51" s="1120"/>
      <c r="AQ51" s="1120"/>
      <c r="AR51" s="1120"/>
      <c r="AS51" s="1120"/>
      <c r="AT51" s="1120"/>
      <c r="AU51" s="1120"/>
      <c r="AV51" s="1120"/>
      <c r="AW51" s="1120"/>
      <c r="AX51" s="1120"/>
      <c r="AY51" s="1120"/>
      <c r="AZ51" s="1126"/>
      <c r="BA51" s="1126"/>
      <c r="BB51" s="1126"/>
      <c r="BC51" s="1126"/>
      <c r="BD51" s="1126"/>
      <c r="BE51" s="1134"/>
      <c r="BF51" s="1134"/>
      <c r="BG51" s="1134"/>
      <c r="BH51" s="1134"/>
      <c r="BI51" s="1135"/>
      <c r="BJ51" s="254"/>
      <c r="BK51" s="254"/>
      <c r="BL51" s="254"/>
      <c r="BM51" s="254"/>
      <c r="BN51" s="254"/>
      <c r="BO51" s="267"/>
      <c r="BP51" s="267"/>
      <c r="BQ51" s="264">
        <v>45</v>
      </c>
      <c r="BR51" s="265"/>
      <c r="BS51" s="1111"/>
      <c r="BT51" s="1112"/>
      <c r="BU51" s="1112"/>
      <c r="BV51" s="1112"/>
      <c r="BW51" s="1112"/>
      <c r="BX51" s="1112"/>
      <c r="BY51" s="1112"/>
      <c r="BZ51" s="1112"/>
      <c r="CA51" s="1112"/>
      <c r="CB51" s="1112"/>
      <c r="CC51" s="1112"/>
      <c r="CD51" s="1112"/>
      <c r="CE51" s="1112"/>
      <c r="CF51" s="1112"/>
      <c r="CG51" s="1113"/>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9"/>
      <c r="DW51" s="1090"/>
      <c r="DX51" s="1090"/>
      <c r="DY51" s="1090"/>
      <c r="DZ51" s="1091"/>
      <c r="EA51" s="248"/>
    </row>
    <row r="52" spans="1:131" s="249" customFormat="1" ht="26.25" customHeight="1" x14ac:dyDescent="0.15">
      <c r="A52" s="263">
        <v>25</v>
      </c>
      <c r="B52" s="1116"/>
      <c r="C52" s="1117"/>
      <c r="D52" s="1117"/>
      <c r="E52" s="1117"/>
      <c r="F52" s="1117"/>
      <c r="G52" s="1117"/>
      <c r="H52" s="1117"/>
      <c r="I52" s="1117"/>
      <c r="J52" s="1117"/>
      <c r="K52" s="1117"/>
      <c r="L52" s="1117"/>
      <c r="M52" s="1117"/>
      <c r="N52" s="1117"/>
      <c r="O52" s="1117"/>
      <c r="P52" s="1118"/>
      <c r="Q52" s="1119"/>
      <c r="R52" s="1120"/>
      <c r="S52" s="1120"/>
      <c r="T52" s="1120"/>
      <c r="U52" s="1120"/>
      <c r="V52" s="1120"/>
      <c r="W52" s="1120"/>
      <c r="X52" s="1120"/>
      <c r="Y52" s="1120"/>
      <c r="Z52" s="1120"/>
      <c r="AA52" s="1120"/>
      <c r="AB52" s="1120"/>
      <c r="AC52" s="1120"/>
      <c r="AD52" s="1120"/>
      <c r="AE52" s="1121"/>
      <c r="AF52" s="1122"/>
      <c r="AG52" s="1123"/>
      <c r="AH52" s="1123"/>
      <c r="AI52" s="1123"/>
      <c r="AJ52" s="1124"/>
      <c r="AK52" s="1125"/>
      <c r="AL52" s="1120"/>
      <c r="AM52" s="1120"/>
      <c r="AN52" s="1120"/>
      <c r="AO52" s="1120"/>
      <c r="AP52" s="1120"/>
      <c r="AQ52" s="1120"/>
      <c r="AR52" s="1120"/>
      <c r="AS52" s="1120"/>
      <c r="AT52" s="1120"/>
      <c r="AU52" s="1120"/>
      <c r="AV52" s="1120"/>
      <c r="AW52" s="1120"/>
      <c r="AX52" s="1120"/>
      <c r="AY52" s="1120"/>
      <c r="AZ52" s="1126"/>
      <c r="BA52" s="1126"/>
      <c r="BB52" s="1126"/>
      <c r="BC52" s="1126"/>
      <c r="BD52" s="1126"/>
      <c r="BE52" s="1134"/>
      <c r="BF52" s="1134"/>
      <c r="BG52" s="1134"/>
      <c r="BH52" s="1134"/>
      <c r="BI52" s="1135"/>
      <c r="BJ52" s="254"/>
      <c r="BK52" s="254"/>
      <c r="BL52" s="254"/>
      <c r="BM52" s="254"/>
      <c r="BN52" s="254"/>
      <c r="BO52" s="267"/>
      <c r="BP52" s="267"/>
      <c r="BQ52" s="264">
        <v>46</v>
      </c>
      <c r="BR52" s="265"/>
      <c r="BS52" s="1111"/>
      <c r="BT52" s="1112"/>
      <c r="BU52" s="1112"/>
      <c r="BV52" s="1112"/>
      <c r="BW52" s="1112"/>
      <c r="BX52" s="1112"/>
      <c r="BY52" s="1112"/>
      <c r="BZ52" s="1112"/>
      <c r="CA52" s="1112"/>
      <c r="CB52" s="1112"/>
      <c r="CC52" s="1112"/>
      <c r="CD52" s="1112"/>
      <c r="CE52" s="1112"/>
      <c r="CF52" s="1112"/>
      <c r="CG52" s="1113"/>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9"/>
      <c r="DW52" s="1090"/>
      <c r="DX52" s="1090"/>
      <c r="DY52" s="1090"/>
      <c r="DZ52" s="1091"/>
      <c r="EA52" s="248"/>
    </row>
    <row r="53" spans="1:131" s="249" customFormat="1" ht="26.25" customHeight="1" x14ac:dyDescent="0.15">
      <c r="A53" s="263">
        <v>26</v>
      </c>
      <c r="B53" s="1116"/>
      <c r="C53" s="1117"/>
      <c r="D53" s="1117"/>
      <c r="E53" s="1117"/>
      <c r="F53" s="1117"/>
      <c r="G53" s="1117"/>
      <c r="H53" s="1117"/>
      <c r="I53" s="1117"/>
      <c r="J53" s="1117"/>
      <c r="K53" s="1117"/>
      <c r="L53" s="1117"/>
      <c r="M53" s="1117"/>
      <c r="N53" s="1117"/>
      <c r="O53" s="1117"/>
      <c r="P53" s="1118"/>
      <c r="Q53" s="1119"/>
      <c r="R53" s="1120"/>
      <c r="S53" s="1120"/>
      <c r="T53" s="1120"/>
      <c r="U53" s="1120"/>
      <c r="V53" s="1120"/>
      <c r="W53" s="1120"/>
      <c r="X53" s="1120"/>
      <c r="Y53" s="1120"/>
      <c r="Z53" s="1120"/>
      <c r="AA53" s="1120"/>
      <c r="AB53" s="1120"/>
      <c r="AC53" s="1120"/>
      <c r="AD53" s="1120"/>
      <c r="AE53" s="1121"/>
      <c r="AF53" s="1122"/>
      <c r="AG53" s="1123"/>
      <c r="AH53" s="1123"/>
      <c r="AI53" s="1123"/>
      <c r="AJ53" s="1124"/>
      <c r="AK53" s="1125"/>
      <c r="AL53" s="1120"/>
      <c r="AM53" s="1120"/>
      <c r="AN53" s="1120"/>
      <c r="AO53" s="1120"/>
      <c r="AP53" s="1120"/>
      <c r="AQ53" s="1120"/>
      <c r="AR53" s="1120"/>
      <c r="AS53" s="1120"/>
      <c r="AT53" s="1120"/>
      <c r="AU53" s="1120"/>
      <c r="AV53" s="1120"/>
      <c r="AW53" s="1120"/>
      <c r="AX53" s="1120"/>
      <c r="AY53" s="1120"/>
      <c r="AZ53" s="1126"/>
      <c r="BA53" s="1126"/>
      <c r="BB53" s="1126"/>
      <c r="BC53" s="1126"/>
      <c r="BD53" s="1126"/>
      <c r="BE53" s="1134"/>
      <c r="BF53" s="1134"/>
      <c r="BG53" s="1134"/>
      <c r="BH53" s="1134"/>
      <c r="BI53" s="1135"/>
      <c r="BJ53" s="254"/>
      <c r="BK53" s="254"/>
      <c r="BL53" s="254"/>
      <c r="BM53" s="254"/>
      <c r="BN53" s="254"/>
      <c r="BO53" s="267"/>
      <c r="BP53" s="267"/>
      <c r="BQ53" s="264">
        <v>47</v>
      </c>
      <c r="BR53" s="265"/>
      <c r="BS53" s="1111"/>
      <c r="BT53" s="1112"/>
      <c r="BU53" s="1112"/>
      <c r="BV53" s="1112"/>
      <c r="BW53" s="1112"/>
      <c r="BX53" s="1112"/>
      <c r="BY53" s="1112"/>
      <c r="BZ53" s="1112"/>
      <c r="CA53" s="1112"/>
      <c r="CB53" s="1112"/>
      <c r="CC53" s="1112"/>
      <c r="CD53" s="1112"/>
      <c r="CE53" s="1112"/>
      <c r="CF53" s="1112"/>
      <c r="CG53" s="1113"/>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9"/>
      <c r="DW53" s="1090"/>
      <c r="DX53" s="1090"/>
      <c r="DY53" s="1090"/>
      <c r="DZ53" s="1091"/>
      <c r="EA53" s="248"/>
    </row>
    <row r="54" spans="1:131" s="249" customFormat="1" ht="26.25" customHeight="1" x14ac:dyDescent="0.15">
      <c r="A54" s="263">
        <v>27</v>
      </c>
      <c r="B54" s="1116"/>
      <c r="C54" s="1117"/>
      <c r="D54" s="1117"/>
      <c r="E54" s="1117"/>
      <c r="F54" s="1117"/>
      <c r="G54" s="1117"/>
      <c r="H54" s="1117"/>
      <c r="I54" s="1117"/>
      <c r="J54" s="1117"/>
      <c r="K54" s="1117"/>
      <c r="L54" s="1117"/>
      <c r="M54" s="1117"/>
      <c r="N54" s="1117"/>
      <c r="O54" s="1117"/>
      <c r="P54" s="1118"/>
      <c r="Q54" s="1119"/>
      <c r="R54" s="1120"/>
      <c r="S54" s="1120"/>
      <c r="T54" s="1120"/>
      <c r="U54" s="1120"/>
      <c r="V54" s="1120"/>
      <c r="W54" s="1120"/>
      <c r="X54" s="1120"/>
      <c r="Y54" s="1120"/>
      <c r="Z54" s="1120"/>
      <c r="AA54" s="1120"/>
      <c r="AB54" s="1120"/>
      <c r="AC54" s="1120"/>
      <c r="AD54" s="1120"/>
      <c r="AE54" s="1121"/>
      <c r="AF54" s="1122"/>
      <c r="AG54" s="1123"/>
      <c r="AH54" s="1123"/>
      <c r="AI54" s="1123"/>
      <c r="AJ54" s="1124"/>
      <c r="AK54" s="1125"/>
      <c r="AL54" s="1120"/>
      <c r="AM54" s="1120"/>
      <c r="AN54" s="1120"/>
      <c r="AO54" s="1120"/>
      <c r="AP54" s="1120"/>
      <c r="AQ54" s="1120"/>
      <c r="AR54" s="1120"/>
      <c r="AS54" s="1120"/>
      <c r="AT54" s="1120"/>
      <c r="AU54" s="1120"/>
      <c r="AV54" s="1120"/>
      <c r="AW54" s="1120"/>
      <c r="AX54" s="1120"/>
      <c r="AY54" s="1120"/>
      <c r="AZ54" s="1126"/>
      <c r="BA54" s="1126"/>
      <c r="BB54" s="1126"/>
      <c r="BC54" s="1126"/>
      <c r="BD54" s="1126"/>
      <c r="BE54" s="1134"/>
      <c r="BF54" s="1134"/>
      <c r="BG54" s="1134"/>
      <c r="BH54" s="1134"/>
      <c r="BI54" s="1135"/>
      <c r="BJ54" s="254"/>
      <c r="BK54" s="254"/>
      <c r="BL54" s="254"/>
      <c r="BM54" s="254"/>
      <c r="BN54" s="254"/>
      <c r="BO54" s="267"/>
      <c r="BP54" s="267"/>
      <c r="BQ54" s="264">
        <v>48</v>
      </c>
      <c r="BR54" s="265"/>
      <c r="BS54" s="1111"/>
      <c r="BT54" s="1112"/>
      <c r="BU54" s="1112"/>
      <c r="BV54" s="1112"/>
      <c r="BW54" s="1112"/>
      <c r="BX54" s="1112"/>
      <c r="BY54" s="1112"/>
      <c r="BZ54" s="1112"/>
      <c r="CA54" s="1112"/>
      <c r="CB54" s="1112"/>
      <c r="CC54" s="1112"/>
      <c r="CD54" s="1112"/>
      <c r="CE54" s="1112"/>
      <c r="CF54" s="1112"/>
      <c r="CG54" s="1113"/>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9"/>
      <c r="DW54" s="1090"/>
      <c r="DX54" s="1090"/>
      <c r="DY54" s="1090"/>
      <c r="DZ54" s="1091"/>
      <c r="EA54" s="248"/>
    </row>
    <row r="55" spans="1:131" s="249" customFormat="1" ht="26.25" customHeight="1" x14ac:dyDescent="0.15">
      <c r="A55" s="263">
        <v>28</v>
      </c>
      <c r="B55" s="1116"/>
      <c r="C55" s="1117"/>
      <c r="D55" s="1117"/>
      <c r="E55" s="1117"/>
      <c r="F55" s="1117"/>
      <c r="G55" s="1117"/>
      <c r="H55" s="1117"/>
      <c r="I55" s="1117"/>
      <c r="J55" s="1117"/>
      <c r="K55" s="1117"/>
      <c r="L55" s="1117"/>
      <c r="M55" s="1117"/>
      <c r="N55" s="1117"/>
      <c r="O55" s="1117"/>
      <c r="P55" s="1118"/>
      <c r="Q55" s="1119"/>
      <c r="R55" s="1120"/>
      <c r="S55" s="1120"/>
      <c r="T55" s="1120"/>
      <c r="U55" s="1120"/>
      <c r="V55" s="1120"/>
      <c r="W55" s="1120"/>
      <c r="X55" s="1120"/>
      <c r="Y55" s="1120"/>
      <c r="Z55" s="1120"/>
      <c r="AA55" s="1120"/>
      <c r="AB55" s="1120"/>
      <c r="AC55" s="1120"/>
      <c r="AD55" s="1120"/>
      <c r="AE55" s="1121"/>
      <c r="AF55" s="1122"/>
      <c r="AG55" s="1123"/>
      <c r="AH55" s="1123"/>
      <c r="AI55" s="1123"/>
      <c r="AJ55" s="1124"/>
      <c r="AK55" s="1125"/>
      <c r="AL55" s="1120"/>
      <c r="AM55" s="1120"/>
      <c r="AN55" s="1120"/>
      <c r="AO55" s="1120"/>
      <c r="AP55" s="1120"/>
      <c r="AQ55" s="1120"/>
      <c r="AR55" s="1120"/>
      <c r="AS55" s="1120"/>
      <c r="AT55" s="1120"/>
      <c r="AU55" s="1120"/>
      <c r="AV55" s="1120"/>
      <c r="AW55" s="1120"/>
      <c r="AX55" s="1120"/>
      <c r="AY55" s="1120"/>
      <c r="AZ55" s="1126"/>
      <c r="BA55" s="1126"/>
      <c r="BB55" s="1126"/>
      <c r="BC55" s="1126"/>
      <c r="BD55" s="1126"/>
      <c r="BE55" s="1134"/>
      <c r="BF55" s="1134"/>
      <c r="BG55" s="1134"/>
      <c r="BH55" s="1134"/>
      <c r="BI55" s="1135"/>
      <c r="BJ55" s="254"/>
      <c r="BK55" s="254"/>
      <c r="BL55" s="254"/>
      <c r="BM55" s="254"/>
      <c r="BN55" s="254"/>
      <c r="BO55" s="267"/>
      <c r="BP55" s="267"/>
      <c r="BQ55" s="264">
        <v>49</v>
      </c>
      <c r="BR55" s="265"/>
      <c r="BS55" s="1111"/>
      <c r="BT55" s="1112"/>
      <c r="BU55" s="1112"/>
      <c r="BV55" s="1112"/>
      <c r="BW55" s="1112"/>
      <c r="BX55" s="1112"/>
      <c r="BY55" s="1112"/>
      <c r="BZ55" s="1112"/>
      <c r="CA55" s="1112"/>
      <c r="CB55" s="1112"/>
      <c r="CC55" s="1112"/>
      <c r="CD55" s="1112"/>
      <c r="CE55" s="1112"/>
      <c r="CF55" s="1112"/>
      <c r="CG55" s="1113"/>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9"/>
      <c r="DW55" s="1090"/>
      <c r="DX55" s="1090"/>
      <c r="DY55" s="1090"/>
      <c r="DZ55" s="1091"/>
      <c r="EA55" s="248"/>
    </row>
    <row r="56" spans="1:131" s="249" customFormat="1" ht="26.25" customHeight="1" x14ac:dyDescent="0.15">
      <c r="A56" s="263">
        <v>29</v>
      </c>
      <c r="B56" s="1116"/>
      <c r="C56" s="1117"/>
      <c r="D56" s="1117"/>
      <c r="E56" s="1117"/>
      <c r="F56" s="1117"/>
      <c r="G56" s="1117"/>
      <c r="H56" s="1117"/>
      <c r="I56" s="1117"/>
      <c r="J56" s="1117"/>
      <c r="K56" s="1117"/>
      <c r="L56" s="1117"/>
      <c r="M56" s="1117"/>
      <c r="N56" s="1117"/>
      <c r="O56" s="1117"/>
      <c r="P56" s="1118"/>
      <c r="Q56" s="1119"/>
      <c r="R56" s="1120"/>
      <c r="S56" s="1120"/>
      <c r="T56" s="1120"/>
      <c r="U56" s="1120"/>
      <c r="V56" s="1120"/>
      <c r="W56" s="1120"/>
      <c r="X56" s="1120"/>
      <c r="Y56" s="1120"/>
      <c r="Z56" s="1120"/>
      <c r="AA56" s="1120"/>
      <c r="AB56" s="1120"/>
      <c r="AC56" s="1120"/>
      <c r="AD56" s="1120"/>
      <c r="AE56" s="1121"/>
      <c r="AF56" s="1122"/>
      <c r="AG56" s="1123"/>
      <c r="AH56" s="1123"/>
      <c r="AI56" s="1123"/>
      <c r="AJ56" s="1124"/>
      <c r="AK56" s="1125"/>
      <c r="AL56" s="1120"/>
      <c r="AM56" s="1120"/>
      <c r="AN56" s="1120"/>
      <c r="AO56" s="1120"/>
      <c r="AP56" s="1120"/>
      <c r="AQ56" s="1120"/>
      <c r="AR56" s="1120"/>
      <c r="AS56" s="1120"/>
      <c r="AT56" s="1120"/>
      <c r="AU56" s="1120"/>
      <c r="AV56" s="1120"/>
      <c r="AW56" s="1120"/>
      <c r="AX56" s="1120"/>
      <c r="AY56" s="1120"/>
      <c r="AZ56" s="1126"/>
      <c r="BA56" s="1126"/>
      <c r="BB56" s="1126"/>
      <c r="BC56" s="1126"/>
      <c r="BD56" s="1126"/>
      <c r="BE56" s="1134"/>
      <c r="BF56" s="1134"/>
      <c r="BG56" s="1134"/>
      <c r="BH56" s="1134"/>
      <c r="BI56" s="1135"/>
      <c r="BJ56" s="254"/>
      <c r="BK56" s="254"/>
      <c r="BL56" s="254"/>
      <c r="BM56" s="254"/>
      <c r="BN56" s="254"/>
      <c r="BO56" s="267"/>
      <c r="BP56" s="267"/>
      <c r="BQ56" s="264">
        <v>50</v>
      </c>
      <c r="BR56" s="265"/>
      <c r="BS56" s="1111"/>
      <c r="BT56" s="1112"/>
      <c r="BU56" s="1112"/>
      <c r="BV56" s="1112"/>
      <c r="BW56" s="1112"/>
      <c r="BX56" s="1112"/>
      <c r="BY56" s="1112"/>
      <c r="BZ56" s="1112"/>
      <c r="CA56" s="1112"/>
      <c r="CB56" s="1112"/>
      <c r="CC56" s="1112"/>
      <c r="CD56" s="1112"/>
      <c r="CE56" s="1112"/>
      <c r="CF56" s="1112"/>
      <c r="CG56" s="1113"/>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9"/>
      <c r="DW56" s="1090"/>
      <c r="DX56" s="1090"/>
      <c r="DY56" s="1090"/>
      <c r="DZ56" s="1091"/>
      <c r="EA56" s="248"/>
    </row>
    <row r="57" spans="1:131" s="249" customFormat="1" ht="26.25" customHeight="1" x14ac:dyDescent="0.15">
      <c r="A57" s="263">
        <v>30</v>
      </c>
      <c r="B57" s="1116"/>
      <c r="C57" s="1117"/>
      <c r="D57" s="1117"/>
      <c r="E57" s="1117"/>
      <c r="F57" s="1117"/>
      <c r="G57" s="1117"/>
      <c r="H57" s="1117"/>
      <c r="I57" s="1117"/>
      <c r="J57" s="1117"/>
      <c r="K57" s="1117"/>
      <c r="L57" s="1117"/>
      <c r="M57" s="1117"/>
      <c r="N57" s="1117"/>
      <c r="O57" s="1117"/>
      <c r="P57" s="1118"/>
      <c r="Q57" s="1119"/>
      <c r="R57" s="1120"/>
      <c r="S57" s="1120"/>
      <c r="T57" s="1120"/>
      <c r="U57" s="1120"/>
      <c r="V57" s="1120"/>
      <c r="W57" s="1120"/>
      <c r="X57" s="1120"/>
      <c r="Y57" s="1120"/>
      <c r="Z57" s="1120"/>
      <c r="AA57" s="1120"/>
      <c r="AB57" s="1120"/>
      <c r="AC57" s="1120"/>
      <c r="AD57" s="1120"/>
      <c r="AE57" s="1121"/>
      <c r="AF57" s="1122"/>
      <c r="AG57" s="1123"/>
      <c r="AH57" s="1123"/>
      <c r="AI57" s="1123"/>
      <c r="AJ57" s="1124"/>
      <c r="AK57" s="1125"/>
      <c r="AL57" s="1120"/>
      <c r="AM57" s="1120"/>
      <c r="AN57" s="1120"/>
      <c r="AO57" s="1120"/>
      <c r="AP57" s="1120"/>
      <c r="AQ57" s="1120"/>
      <c r="AR57" s="1120"/>
      <c r="AS57" s="1120"/>
      <c r="AT57" s="1120"/>
      <c r="AU57" s="1120"/>
      <c r="AV57" s="1120"/>
      <c r="AW57" s="1120"/>
      <c r="AX57" s="1120"/>
      <c r="AY57" s="1120"/>
      <c r="AZ57" s="1126"/>
      <c r="BA57" s="1126"/>
      <c r="BB57" s="1126"/>
      <c r="BC57" s="1126"/>
      <c r="BD57" s="1126"/>
      <c r="BE57" s="1134"/>
      <c r="BF57" s="1134"/>
      <c r="BG57" s="1134"/>
      <c r="BH57" s="1134"/>
      <c r="BI57" s="1135"/>
      <c r="BJ57" s="254"/>
      <c r="BK57" s="254"/>
      <c r="BL57" s="254"/>
      <c r="BM57" s="254"/>
      <c r="BN57" s="254"/>
      <c r="BO57" s="267"/>
      <c r="BP57" s="267"/>
      <c r="BQ57" s="264">
        <v>51</v>
      </c>
      <c r="BR57" s="265"/>
      <c r="BS57" s="1111"/>
      <c r="BT57" s="1112"/>
      <c r="BU57" s="1112"/>
      <c r="BV57" s="1112"/>
      <c r="BW57" s="1112"/>
      <c r="BX57" s="1112"/>
      <c r="BY57" s="1112"/>
      <c r="BZ57" s="1112"/>
      <c r="CA57" s="1112"/>
      <c r="CB57" s="1112"/>
      <c r="CC57" s="1112"/>
      <c r="CD57" s="1112"/>
      <c r="CE57" s="1112"/>
      <c r="CF57" s="1112"/>
      <c r="CG57" s="1113"/>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9"/>
      <c r="DW57" s="1090"/>
      <c r="DX57" s="1090"/>
      <c r="DY57" s="1090"/>
      <c r="DZ57" s="1091"/>
      <c r="EA57" s="248"/>
    </row>
    <row r="58" spans="1:131" s="249" customFormat="1" ht="26.25" customHeight="1" x14ac:dyDescent="0.15">
      <c r="A58" s="263">
        <v>31</v>
      </c>
      <c r="B58" s="1116"/>
      <c r="C58" s="1117"/>
      <c r="D58" s="1117"/>
      <c r="E58" s="1117"/>
      <c r="F58" s="1117"/>
      <c r="G58" s="1117"/>
      <c r="H58" s="1117"/>
      <c r="I58" s="1117"/>
      <c r="J58" s="1117"/>
      <c r="K58" s="1117"/>
      <c r="L58" s="1117"/>
      <c r="M58" s="1117"/>
      <c r="N58" s="1117"/>
      <c r="O58" s="1117"/>
      <c r="P58" s="1118"/>
      <c r="Q58" s="1119"/>
      <c r="R58" s="1120"/>
      <c r="S58" s="1120"/>
      <c r="T58" s="1120"/>
      <c r="U58" s="1120"/>
      <c r="V58" s="1120"/>
      <c r="W58" s="1120"/>
      <c r="X58" s="1120"/>
      <c r="Y58" s="1120"/>
      <c r="Z58" s="1120"/>
      <c r="AA58" s="1120"/>
      <c r="AB58" s="1120"/>
      <c r="AC58" s="1120"/>
      <c r="AD58" s="1120"/>
      <c r="AE58" s="1121"/>
      <c r="AF58" s="1122"/>
      <c r="AG58" s="1123"/>
      <c r="AH58" s="1123"/>
      <c r="AI58" s="1123"/>
      <c r="AJ58" s="1124"/>
      <c r="AK58" s="1125"/>
      <c r="AL58" s="1120"/>
      <c r="AM58" s="1120"/>
      <c r="AN58" s="1120"/>
      <c r="AO58" s="1120"/>
      <c r="AP58" s="1120"/>
      <c r="AQ58" s="1120"/>
      <c r="AR58" s="1120"/>
      <c r="AS58" s="1120"/>
      <c r="AT58" s="1120"/>
      <c r="AU58" s="1120"/>
      <c r="AV58" s="1120"/>
      <c r="AW58" s="1120"/>
      <c r="AX58" s="1120"/>
      <c r="AY58" s="1120"/>
      <c r="AZ58" s="1126"/>
      <c r="BA58" s="1126"/>
      <c r="BB58" s="1126"/>
      <c r="BC58" s="1126"/>
      <c r="BD58" s="1126"/>
      <c r="BE58" s="1134"/>
      <c r="BF58" s="1134"/>
      <c r="BG58" s="1134"/>
      <c r="BH58" s="1134"/>
      <c r="BI58" s="1135"/>
      <c r="BJ58" s="254"/>
      <c r="BK58" s="254"/>
      <c r="BL58" s="254"/>
      <c r="BM58" s="254"/>
      <c r="BN58" s="254"/>
      <c r="BO58" s="267"/>
      <c r="BP58" s="267"/>
      <c r="BQ58" s="264">
        <v>52</v>
      </c>
      <c r="BR58" s="265"/>
      <c r="BS58" s="1111"/>
      <c r="BT58" s="1112"/>
      <c r="BU58" s="1112"/>
      <c r="BV58" s="1112"/>
      <c r="BW58" s="1112"/>
      <c r="BX58" s="1112"/>
      <c r="BY58" s="1112"/>
      <c r="BZ58" s="1112"/>
      <c r="CA58" s="1112"/>
      <c r="CB58" s="1112"/>
      <c r="CC58" s="1112"/>
      <c r="CD58" s="1112"/>
      <c r="CE58" s="1112"/>
      <c r="CF58" s="1112"/>
      <c r="CG58" s="1113"/>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9"/>
      <c r="DW58" s="1090"/>
      <c r="DX58" s="1090"/>
      <c r="DY58" s="1090"/>
      <c r="DZ58" s="1091"/>
      <c r="EA58" s="248"/>
    </row>
    <row r="59" spans="1:131" s="249" customFormat="1" ht="26.25" customHeight="1" x14ac:dyDescent="0.15">
      <c r="A59" s="263">
        <v>32</v>
      </c>
      <c r="B59" s="1116"/>
      <c r="C59" s="1117"/>
      <c r="D59" s="1117"/>
      <c r="E59" s="1117"/>
      <c r="F59" s="1117"/>
      <c r="G59" s="1117"/>
      <c r="H59" s="1117"/>
      <c r="I59" s="1117"/>
      <c r="J59" s="1117"/>
      <c r="K59" s="1117"/>
      <c r="L59" s="1117"/>
      <c r="M59" s="1117"/>
      <c r="N59" s="1117"/>
      <c r="O59" s="1117"/>
      <c r="P59" s="1118"/>
      <c r="Q59" s="1119"/>
      <c r="R59" s="1120"/>
      <c r="S59" s="1120"/>
      <c r="T59" s="1120"/>
      <c r="U59" s="1120"/>
      <c r="V59" s="1120"/>
      <c r="W59" s="1120"/>
      <c r="X59" s="1120"/>
      <c r="Y59" s="1120"/>
      <c r="Z59" s="1120"/>
      <c r="AA59" s="1120"/>
      <c r="AB59" s="1120"/>
      <c r="AC59" s="1120"/>
      <c r="AD59" s="1120"/>
      <c r="AE59" s="1121"/>
      <c r="AF59" s="1122"/>
      <c r="AG59" s="1123"/>
      <c r="AH59" s="1123"/>
      <c r="AI59" s="1123"/>
      <c r="AJ59" s="1124"/>
      <c r="AK59" s="1125"/>
      <c r="AL59" s="1120"/>
      <c r="AM59" s="1120"/>
      <c r="AN59" s="1120"/>
      <c r="AO59" s="1120"/>
      <c r="AP59" s="1120"/>
      <c r="AQ59" s="1120"/>
      <c r="AR59" s="1120"/>
      <c r="AS59" s="1120"/>
      <c r="AT59" s="1120"/>
      <c r="AU59" s="1120"/>
      <c r="AV59" s="1120"/>
      <c r="AW59" s="1120"/>
      <c r="AX59" s="1120"/>
      <c r="AY59" s="1120"/>
      <c r="AZ59" s="1126"/>
      <c r="BA59" s="1126"/>
      <c r="BB59" s="1126"/>
      <c r="BC59" s="1126"/>
      <c r="BD59" s="1126"/>
      <c r="BE59" s="1134"/>
      <c r="BF59" s="1134"/>
      <c r="BG59" s="1134"/>
      <c r="BH59" s="1134"/>
      <c r="BI59" s="1135"/>
      <c r="BJ59" s="254"/>
      <c r="BK59" s="254"/>
      <c r="BL59" s="254"/>
      <c r="BM59" s="254"/>
      <c r="BN59" s="254"/>
      <c r="BO59" s="267"/>
      <c r="BP59" s="267"/>
      <c r="BQ59" s="264">
        <v>53</v>
      </c>
      <c r="BR59" s="265"/>
      <c r="BS59" s="1111"/>
      <c r="BT59" s="1112"/>
      <c r="BU59" s="1112"/>
      <c r="BV59" s="1112"/>
      <c r="BW59" s="1112"/>
      <c r="BX59" s="1112"/>
      <c r="BY59" s="1112"/>
      <c r="BZ59" s="1112"/>
      <c r="CA59" s="1112"/>
      <c r="CB59" s="1112"/>
      <c r="CC59" s="1112"/>
      <c r="CD59" s="1112"/>
      <c r="CE59" s="1112"/>
      <c r="CF59" s="1112"/>
      <c r="CG59" s="1113"/>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9"/>
      <c r="DW59" s="1090"/>
      <c r="DX59" s="1090"/>
      <c r="DY59" s="1090"/>
      <c r="DZ59" s="1091"/>
      <c r="EA59" s="248"/>
    </row>
    <row r="60" spans="1:131" s="249" customFormat="1" ht="26.25" customHeight="1" x14ac:dyDescent="0.15">
      <c r="A60" s="263">
        <v>33</v>
      </c>
      <c r="B60" s="1116"/>
      <c r="C60" s="1117"/>
      <c r="D60" s="1117"/>
      <c r="E60" s="1117"/>
      <c r="F60" s="1117"/>
      <c r="G60" s="1117"/>
      <c r="H60" s="1117"/>
      <c r="I60" s="1117"/>
      <c r="J60" s="1117"/>
      <c r="K60" s="1117"/>
      <c r="L60" s="1117"/>
      <c r="M60" s="1117"/>
      <c r="N60" s="1117"/>
      <c r="O60" s="1117"/>
      <c r="P60" s="1118"/>
      <c r="Q60" s="1119"/>
      <c r="R60" s="1120"/>
      <c r="S60" s="1120"/>
      <c r="T60" s="1120"/>
      <c r="U60" s="1120"/>
      <c r="V60" s="1120"/>
      <c r="W60" s="1120"/>
      <c r="X60" s="1120"/>
      <c r="Y60" s="1120"/>
      <c r="Z60" s="1120"/>
      <c r="AA60" s="1120"/>
      <c r="AB60" s="1120"/>
      <c r="AC60" s="1120"/>
      <c r="AD60" s="1120"/>
      <c r="AE60" s="1121"/>
      <c r="AF60" s="1122"/>
      <c r="AG60" s="1123"/>
      <c r="AH60" s="1123"/>
      <c r="AI60" s="1123"/>
      <c r="AJ60" s="1124"/>
      <c r="AK60" s="1125"/>
      <c r="AL60" s="1120"/>
      <c r="AM60" s="1120"/>
      <c r="AN60" s="1120"/>
      <c r="AO60" s="1120"/>
      <c r="AP60" s="1120"/>
      <c r="AQ60" s="1120"/>
      <c r="AR60" s="1120"/>
      <c r="AS60" s="1120"/>
      <c r="AT60" s="1120"/>
      <c r="AU60" s="1120"/>
      <c r="AV60" s="1120"/>
      <c r="AW60" s="1120"/>
      <c r="AX60" s="1120"/>
      <c r="AY60" s="1120"/>
      <c r="AZ60" s="1126"/>
      <c r="BA60" s="1126"/>
      <c r="BB60" s="1126"/>
      <c r="BC60" s="1126"/>
      <c r="BD60" s="1126"/>
      <c r="BE60" s="1134"/>
      <c r="BF60" s="1134"/>
      <c r="BG60" s="1134"/>
      <c r="BH60" s="1134"/>
      <c r="BI60" s="1135"/>
      <c r="BJ60" s="254"/>
      <c r="BK60" s="254"/>
      <c r="BL60" s="254"/>
      <c r="BM60" s="254"/>
      <c r="BN60" s="254"/>
      <c r="BO60" s="267"/>
      <c r="BP60" s="267"/>
      <c r="BQ60" s="264">
        <v>54</v>
      </c>
      <c r="BR60" s="265"/>
      <c r="BS60" s="1111"/>
      <c r="BT60" s="1112"/>
      <c r="BU60" s="1112"/>
      <c r="BV60" s="1112"/>
      <c r="BW60" s="1112"/>
      <c r="BX60" s="1112"/>
      <c r="BY60" s="1112"/>
      <c r="BZ60" s="1112"/>
      <c r="CA60" s="1112"/>
      <c r="CB60" s="1112"/>
      <c r="CC60" s="1112"/>
      <c r="CD60" s="1112"/>
      <c r="CE60" s="1112"/>
      <c r="CF60" s="1112"/>
      <c r="CG60" s="1113"/>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9"/>
      <c r="DW60" s="1090"/>
      <c r="DX60" s="1090"/>
      <c r="DY60" s="1090"/>
      <c r="DZ60" s="1091"/>
      <c r="EA60" s="248"/>
    </row>
    <row r="61" spans="1:131" s="249" customFormat="1" ht="26.25" customHeight="1" thickBot="1" x14ac:dyDescent="0.2">
      <c r="A61" s="263">
        <v>34</v>
      </c>
      <c r="B61" s="1116"/>
      <c r="C61" s="1117"/>
      <c r="D61" s="1117"/>
      <c r="E61" s="1117"/>
      <c r="F61" s="1117"/>
      <c r="G61" s="1117"/>
      <c r="H61" s="1117"/>
      <c r="I61" s="1117"/>
      <c r="J61" s="1117"/>
      <c r="K61" s="1117"/>
      <c r="L61" s="1117"/>
      <c r="M61" s="1117"/>
      <c r="N61" s="1117"/>
      <c r="O61" s="1117"/>
      <c r="P61" s="1118"/>
      <c r="Q61" s="1119"/>
      <c r="R61" s="1120"/>
      <c r="S61" s="1120"/>
      <c r="T61" s="1120"/>
      <c r="U61" s="1120"/>
      <c r="V61" s="1120"/>
      <c r="W61" s="1120"/>
      <c r="X61" s="1120"/>
      <c r="Y61" s="1120"/>
      <c r="Z61" s="1120"/>
      <c r="AA61" s="1120"/>
      <c r="AB61" s="1120"/>
      <c r="AC61" s="1120"/>
      <c r="AD61" s="1120"/>
      <c r="AE61" s="1121"/>
      <c r="AF61" s="1122"/>
      <c r="AG61" s="1123"/>
      <c r="AH61" s="1123"/>
      <c r="AI61" s="1123"/>
      <c r="AJ61" s="1124"/>
      <c r="AK61" s="1125"/>
      <c r="AL61" s="1120"/>
      <c r="AM61" s="1120"/>
      <c r="AN61" s="1120"/>
      <c r="AO61" s="1120"/>
      <c r="AP61" s="1120"/>
      <c r="AQ61" s="1120"/>
      <c r="AR61" s="1120"/>
      <c r="AS61" s="1120"/>
      <c r="AT61" s="1120"/>
      <c r="AU61" s="1120"/>
      <c r="AV61" s="1120"/>
      <c r="AW61" s="1120"/>
      <c r="AX61" s="1120"/>
      <c r="AY61" s="1120"/>
      <c r="AZ61" s="1126"/>
      <c r="BA61" s="1126"/>
      <c r="BB61" s="1126"/>
      <c r="BC61" s="1126"/>
      <c r="BD61" s="1126"/>
      <c r="BE61" s="1134"/>
      <c r="BF61" s="1134"/>
      <c r="BG61" s="1134"/>
      <c r="BH61" s="1134"/>
      <c r="BI61" s="1135"/>
      <c r="BJ61" s="254"/>
      <c r="BK61" s="254"/>
      <c r="BL61" s="254"/>
      <c r="BM61" s="254"/>
      <c r="BN61" s="254"/>
      <c r="BO61" s="267"/>
      <c r="BP61" s="267"/>
      <c r="BQ61" s="264">
        <v>55</v>
      </c>
      <c r="BR61" s="265"/>
      <c r="BS61" s="1111"/>
      <c r="BT61" s="1112"/>
      <c r="BU61" s="1112"/>
      <c r="BV61" s="1112"/>
      <c r="BW61" s="1112"/>
      <c r="BX61" s="1112"/>
      <c r="BY61" s="1112"/>
      <c r="BZ61" s="1112"/>
      <c r="CA61" s="1112"/>
      <c r="CB61" s="1112"/>
      <c r="CC61" s="1112"/>
      <c r="CD61" s="1112"/>
      <c r="CE61" s="1112"/>
      <c r="CF61" s="1112"/>
      <c r="CG61" s="1113"/>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9"/>
      <c r="DW61" s="1090"/>
      <c r="DX61" s="1090"/>
      <c r="DY61" s="1090"/>
      <c r="DZ61" s="1091"/>
      <c r="EA61" s="248"/>
    </row>
    <row r="62" spans="1:131" s="249" customFormat="1" ht="26.25" customHeight="1" x14ac:dyDescent="0.15">
      <c r="A62" s="263">
        <v>35</v>
      </c>
      <c r="B62" s="1116"/>
      <c r="C62" s="1117"/>
      <c r="D62" s="1117"/>
      <c r="E62" s="1117"/>
      <c r="F62" s="1117"/>
      <c r="G62" s="1117"/>
      <c r="H62" s="1117"/>
      <c r="I62" s="1117"/>
      <c r="J62" s="1117"/>
      <c r="K62" s="1117"/>
      <c r="L62" s="1117"/>
      <c r="M62" s="1117"/>
      <c r="N62" s="1117"/>
      <c r="O62" s="1117"/>
      <c r="P62" s="1118"/>
      <c r="Q62" s="1119"/>
      <c r="R62" s="1120"/>
      <c r="S62" s="1120"/>
      <c r="T62" s="1120"/>
      <c r="U62" s="1120"/>
      <c r="V62" s="1120"/>
      <c r="W62" s="1120"/>
      <c r="X62" s="1120"/>
      <c r="Y62" s="1120"/>
      <c r="Z62" s="1120"/>
      <c r="AA62" s="1120"/>
      <c r="AB62" s="1120"/>
      <c r="AC62" s="1120"/>
      <c r="AD62" s="1120"/>
      <c r="AE62" s="1121"/>
      <c r="AF62" s="1122"/>
      <c r="AG62" s="1123"/>
      <c r="AH62" s="1123"/>
      <c r="AI62" s="1123"/>
      <c r="AJ62" s="1124"/>
      <c r="AK62" s="1125"/>
      <c r="AL62" s="1120"/>
      <c r="AM62" s="1120"/>
      <c r="AN62" s="1120"/>
      <c r="AO62" s="1120"/>
      <c r="AP62" s="1120"/>
      <c r="AQ62" s="1120"/>
      <c r="AR62" s="1120"/>
      <c r="AS62" s="1120"/>
      <c r="AT62" s="1120"/>
      <c r="AU62" s="1120"/>
      <c r="AV62" s="1120"/>
      <c r="AW62" s="1120"/>
      <c r="AX62" s="1120"/>
      <c r="AY62" s="1120"/>
      <c r="AZ62" s="1126"/>
      <c r="BA62" s="1126"/>
      <c r="BB62" s="1126"/>
      <c r="BC62" s="1126"/>
      <c r="BD62" s="1126"/>
      <c r="BE62" s="1134"/>
      <c r="BF62" s="1134"/>
      <c r="BG62" s="1134"/>
      <c r="BH62" s="1134"/>
      <c r="BI62" s="1135"/>
      <c r="BJ62" s="1136" t="s">
        <v>423</v>
      </c>
      <c r="BK62" s="1137"/>
      <c r="BL62" s="1137"/>
      <c r="BM62" s="1137"/>
      <c r="BN62" s="1138"/>
      <c r="BO62" s="267"/>
      <c r="BP62" s="267"/>
      <c r="BQ62" s="264">
        <v>56</v>
      </c>
      <c r="BR62" s="265"/>
      <c r="BS62" s="1111"/>
      <c r="BT62" s="1112"/>
      <c r="BU62" s="1112"/>
      <c r="BV62" s="1112"/>
      <c r="BW62" s="1112"/>
      <c r="BX62" s="1112"/>
      <c r="BY62" s="1112"/>
      <c r="BZ62" s="1112"/>
      <c r="CA62" s="1112"/>
      <c r="CB62" s="1112"/>
      <c r="CC62" s="1112"/>
      <c r="CD62" s="1112"/>
      <c r="CE62" s="1112"/>
      <c r="CF62" s="1112"/>
      <c r="CG62" s="1113"/>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9"/>
      <c r="DW62" s="1090"/>
      <c r="DX62" s="1090"/>
      <c r="DY62" s="1090"/>
      <c r="DZ62" s="1091"/>
      <c r="EA62" s="248"/>
    </row>
    <row r="63" spans="1:131" s="249" customFormat="1" ht="26.25" customHeight="1" thickBot="1" x14ac:dyDescent="0.2">
      <c r="A63" s="266" t="s">
        <v>403</v>
      </c>
      <c r="B63" s="1039" t="s">
        <v>424</v>
      </c>
      <c r="C63" s="1040"/>
      <c r="D63" s="1040"/>
      <c r="E63" s="1040"/>
      <c r="F63" s="1040"/>
      <c r="G63" s="1040"/>
      <c r="H63" s="1040"/>
      <c r="I63" s="1040"/>
      <c r="J63" s="1040"/>
      <c r="K63" s="1040"/>
      <c r="L63" s="1040"/>
      <c r="M63" s="1040"/>
      <c r="N63" s="1040"/>
      <c r="O63" s="1040"/>
      <c r="P63" s="1041"/>
      <c r="Q63" s="1058"/>
      <c r="R63" s="1059"/>
      <c r="S63" s="1059"/>
      <c r="T63" s="1059"/>
      <c r="U63" s="1059"/>
      <c r="V63" s="1059"/>
      <c r="W63" s="1059"/>
      <c r="X63" s="1059"/>
      <c r="Y63" s="1059"/>
      <c r="Z63" s="1059"/>
      <c r="AA63" s="1059"/>
      <c r="AB63" s="1059"/>
      <c r="AC63" s="1059"/>
      <c r="AD63" s="1059"/>
      <c r="AE63" s="1130"/>
      <c r="AF63" s="1131">
        <v>3774</v>
      </c>
      <c r="AG63" s="1060"/>
      <c r="AH63" s="1060"/>
      <c r="AI63" s="1060"/>
      <c r="AJ63" s="1132"/>
      <c r="AK63" s="1133"/>
      <c r="AL63" s="1059"/>
      <c r="AM63" s="1059"/>
      <c r="AN63" s="1059"/>
      <c r="AO63" s="1059"/>
      <c r="AP63" s="1060">
        <v>33683</v>
      </c>
      <c r="AQ63" s="1060"/>
      <c r="AR63" s="1060"/>
      <c r="AS63" s="1060"/>
      <c r="AT63" s="1060"/>
      <c r="AU63" s="1060">
        <v>18693</v>
      </c>
      <c r="AV63" s="1060"/>
      <c r="AW63" s="1060"/>
      <c r="AX63" s="1060"/>
      <c r="AY63" s="1060"/>
      <c r="AZ63" s="1127"/>
      <c r="BA63" s="1127"/>
      <c r="BB63" s="1127"/>
      <c r="BC63" s="1127"/>
      <c r="BD63" s="1127"/>
      <c r="BE63" s="1056"/>
      <c r="BF63" s="1056"/>
      <c r="BG63" s="1056"/>
      <c r="BH63" s="1056"/>
      <c r="BI63" s="1057"/>
      <c r="BJ63" s="1128" t="s">
        <v>425</v>
      </c>
      <c r="BK63" s="1046"/>
      <c r="BL63" s="1046"/>
      <c r="BM63" s="1046"/>
      <c r="BN63" s="1129"/>
      <c r="BO63" s="267"/>
      <c r="BP63" s="267"/>
      <c r="BQ63" s="264">
        <v>57</v>
      </c>
      <c r="BR63" s="265"/>
      <c r="BS63" s="1111"/>
      <c r="BT63" s="1112"/>
      <c r="BU63" s="1112"/>
      <c r="BV63" s="1112"/>
      <c r="BW63" s="1112"/>
      <c r="BX63" s="1112"/>
      <c r="BY63" s="1112"/>
      <c r="BZ63" s="1112"/>
      <c r="CA63" s="1112"/>
      <c r="CB63" s="1112"/>
      <c r="CC63" s="1112"/>
      <c r="CD63" s="1112"/>
      <c r="CE63" s="1112"/>
      <c r="CF63" s="1112"/>
      <c r="CG63" s="1113"/>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9"/>
      <c r="DW63" s="1090"/>
      <c r="DX63" s="1090"/>
      <c r="DY63" s="1090"/>
      <c r="DZ63" s="109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1"/>
      <c r="BT64" s="1112"/>
      <c r="BU64" s="1112"/>
      <c r="BV64" s="1112"/>
      <c r="BW64" s="1112"/>
      <c r="BX64" s="1112"/>
      <c r="BY64" s="1112"/>
      <c r="BZ64" s="1112"/>
      <c r="CA64" s="1112"/>
      <c r="CB64" s="1112"/>
      <c r="CC64" s="1112"/>
      <c r="CD64" s="1112"/>
      <c r="CE64" s="1112"/>
      <c r="CF64" s="1112"/>
      <c r="CG64" s="1113"/>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9"/>
      <c r="DW64" s="1090"/>
      <c r="DX64" s="1090"/>
      <c r="DY64" s="1090"/>
      <c r="DZ64" s="1091"/>
      <c r="EA64" s="248"/>
    </row>
    <row r="65" spans="1:131" s="249" customFormat="1" ht="26.25" customHeight="1" thickBot="1" x14ac:dyDescent="0.2">
      <c r="A65" s="254" t="s">
        <v>426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1"/>
      <c r="BT65" s="1112"/>
      <c r="BU65" s="1112"/>
      <c r="BV65" s="1112"/>
      <c r="BW65" s="1112"/>
      <c r="BX65" s="1112"/>
      <c r="BY65" s="1112"/>
      <c r="BZ65" s="1112"/>
      <c r="CA65" s="1112"/>
      <c r="CB65" s="1112"/>
      <c r="CC65" s="1112"/>
      <c r="CD65" s="1112"/>
      <c r="CE65" s="1112"/>
      <c r="CF65" s="1112"/>
      <c r="CG65" s="1113"/>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9"/>
      <c r="DW65" s="1090"/>
      <c r="DX65" s="1090"/>
      <c r="DY65" s="1090"/>
      <c r="DZ65" s="1091"/>
      <c r="EA65" s="248"/>
    </row>
    <row r="66" spans="1:131" s="249" customFormat="1" ht="26.25" customHeight="1" x14ac:dyDescent="0.15">
      <c r="A66" s="1092" t="s">
        <v>427</v>
      </c>
      <c r="B66" s="1093"/>
      <c r="C66" s="1093"/>
      <c r="D66" s="1093"/>
      <c r="E66" s="1093"/>
      <c r="F66" s="1093"/>
      <c r="G66" s="1093"/>
      <c r="H66" s="1093"/>
      <c r="I66" s="1093"/>
      <c r="J66" s="1093"/>
      <c r="K66" s="1093"/>
      <c r="L66" s="1093"/>
      <c r="M66" s="1093"/>
      <c r="N66" s="1093"/>
      <c r="O66" s="1093"/>
      <c r="P66" s="1094"/>
      <c r="Q66" s="1098" t="s">
        <v>428</v>
      </c>
      <c r="R66" s="1099"/>
      <c r="S66" s="1099"/>
      <c r="T66" s="1099"/>
      <c r="U66" s="1100"/>
      <c r="V66" s="1098" t="s">
        <v>408</v>
      </c>
      <c r="W66" s="1099"/>
      <c r="X66" s="1099"/>
      <c r="Y66" s="1099"/>
      <c r="Z66" s="1100"/>
      <c r="AA66" s="1098" t="s">
        <v>429</v>
      </c>
      <c r="AB66" s="1099"/>
      <c r="AC66" s="1099"/>
      <c r="AD66" s="1099"/>
      <c r="AE66" s="1100"/>
      <c r="AF66" s="1104" t="s">
        <v>430</v>
      </c>
      <c r="AG66" s="1105"/>
      <c r="AH66" s="1105"/>
      <c r="AI66" s="1105"/>
      <c r="AJ66" s="1106"/>
      <c r="AK66" s="1098" t="s">
        <v>431</v>
      </c>
      <c r="AL66" s="1093"/>
      <c r="AM66" s="1093"/>
      <c r="AN66" s="1093"/>
      <c r="AO66" s="1094"/>
      <c r="AP66" s="1098" t="s">
        <v>432</v>
      </c>
      <c r="AQ66" s="1099"/>
      <c r="AR66" s="1099"/>
      <c r="AS66" s="1099"/>
      <c r="AT66" s="1100"/>
      <c r="AU66" s="1098" t="s">
        <v>433</v>
      </c>
      <c r="AV66" s="1099"/>
      <c r="AW66" s="1099"/>
      <c r="AX66" s="1099"/>
      <c r="AY66" s="1100"/>
      <c r="AZ66" s="1098" t="s">
        <v>389</v>
      </c>
      <c r="BA66" s="1099"/>
      <c r="BB66" s="1099"/>
      <c r="BC66" s="1099"/>
      <c r="BD66" s="1114"/>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5"/>
      <c r="B67" s="1096"/>
      <c r="C67" s="1096"/>
      <c r="D67" s="1096"/>
      <c r="E67" s="1096"/>
      <c r="F67" s="1096"/>
      <c r="G67" s="1096"/>
      <c r="H67" s="1096"/>
      <c r="I67" s="1096"/>
      <c r="J67" s="1096"/>
      <c r="K67" s="1096"/>
      <c r="L67" s="1096"/>
      <c r="M67" s="1096"/>
      <c r="N67" s="1096"/>
      <c r="O67" s="1096"/>
      <c r="P67" s="1097"/>
      <c r="Q67" s="1101"/>
      <c r="R67" s="1102"/>
      <c r="S67" s="1102"/>
      <c r="T67" s="1102"/>
      <c r="U67" s="1103"/>
      <c r="V67" s="1101"/>
      <c r="W67" s="1102"/>
      <c r="X67" s="1102"/>
      <c r="Y67" s="1102"/>
      <c r="Z67" s="1103"/>
      <c r="AA67" s="1101"/>
      <c r="AB67" s="1102"/>
      <c r="AC67" s="1102"/>
      <c r="AD67" s="1102"/>
      <c r="AE67" s="1103"/>
      <c r="AF67" s="1107"/>
      <c r="AG67" s="1108"/>
      <c r="AH67" s="1108"/>
      <c r="AI67" s="1108"/>
      <c r="AJ67" s="1109"/>
      <c r="AK67" s="1110"/>
      <c r="AL67" s="1096"/>
      <c r="AM67" s="1096"/>
      <c r="AN67" s="1096"/>
      <c r="AO67" s="1097"/>
      <c r="AP67" s="1101"/>
      <c r="AQ67" s="1102"/>
      <c r="AR67" s="1102"/>
      <c r="AS67" s="1102"/>
      <c r="AT67" s="1103"/>
      <c r="AU67" s="1101"/>
      <c r="AV67" s="1102"/>
      <c r="AW67" s="1102"/>
      <c r="AX67" s="1102"/>
      <c r="AY67" s="1103"/>
      <c r="AZ67" s="1101"/>
      <c r="BA67" s="1102"/>
      <c r="BB67" s="1102"/>
      <c r="BC67" s="1102"/>
      <c r="BD67" s="1115"/>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215" t="s">
        <v>595</v>
      </c>
      <c r="C68" s="1216"/>
      <c r="D68" s="1216"/>
      <c r="E68" s="1216"/>
      <c r="F68" s="1216"/>
      <c r="G68" s="1216"/>
      <c r="H68" s="1216"/>
      <c r="I68" s="1216"/>
      <c r="J68" s="1216"/>
      <c r="K68" s="1216"/>
      <c r="L68" s="1216"/>
      <c r="M68" s="1216"/>
      <c r="N68" s="1216"/>
      <c r="O68" s="1216"/>
      <c r="P68" s="1217"/>
      <c r="Q68" s="1088"/>
      <c r="R68" s="1082"/>
      <c r="S68" s="1082"/>
      <c r="T68" s="1082"/>
      <c r="U68" s="1082"/>
      <c r="V68" s="1082"/>
      <c r="W68" s="1082"/>
      <c r="X68" s="1082"/>
      <c r="Y68" s="1082"/>
      <c r="Z68" s="1082"/>
      <c r="AA68" s="1082"/>
      <c r="AB68" s="1082"/>
      <c r="AC68" s="1082"/>
      <c r="AD68" s="1082"/>
      <c r="AE68" s="1082"/>
      <c r="AF68" s="1082"/>
      <c r="AG68" s="1082"/>
      <c r="AH68" s="1082"/>
      <c r="AI68" s="1082"/>
      <c r="AJ68" s="1082"/>
      <c r="AK68" s="1082"/>
      <c r="AL68" s="1082"/>
      <c r="AM68" s="1082"/>
      <c r="AN68" s="1082"/>
      <c r="AO68" s="1082"/>
      <c r="AP68" s="1082" t="s">
        <v>593</v>
      </c>
      <c r="AQ68" s="1082"/>
      <c r="AR68" s="1082"/>
      <c r="AS68" s="1082"/>
      <c r="AT68" s="1082"/>
      <c r="AU68" s="1082" t="s">
        <v>610</v>
      </c>
      <c r="AV68" s="1082"/>
      <c r="AW68" s="1082"/>
      <c r="AX68" s="1082"/>
      <c r="AY68" s="1082"/>
      <c r="AZ68" s="1083"/>
      <c r="BA68" s="1083"/>
      <c r="BB68" s="1083"/>
      <c r="BC68" s="1083"/>
      <c r="BD68" s="1084"/>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73" t="s">
        <v>596</v>
      </c>
      <c r="C69" s="1074"/>
      <c r="D69" s="1074"/>
      <c r="E69" s="1074"/>
      <c r="F69" s="1074"/>
      <c r="G69" s="1074"/>
      <c r="H69" s="1074"/>
      <c r="I69" s="1074"/>
      <c r="J69" s="1074"/>
      <c r="K69" s="1074"/>
      <c r="L69" s="1074"/>
      <c r="M69" s="1074"/>
      <c r="N69" s="1074"/>
      <c r="O69" s="1074"/>
      <c r="P69" s="1075"/>
      <c r="Q69" s="1071">
        <v>1681</v>
      </c>
      <c r="R69" s="1072"/>
      <c r="S69" s="1072"/>
      <c r="T69" s="1072"/>
      <c r="U69" s="1072"/>
      <c r="V69" s="1072">
        <v>1652</v>
      </c>
      <c r="W69" s="1072"/>
      <c r="X69" s="1072"/>
      <c r="Y69" s="1072"/>
      <c r="Z69" s="1072"/>
      <c r="AA69" s="1072">
        <v>29</v>
      </c>
      <c r="AB69" s="1072"/>
      <c r="AC69" s="1072"/>
      <c r="AD69" s="1072"/>
      <c r="AE69" s="1072"/>
      <c r="AF69" s="1072">
        <v>29</v>
      </c>
      <c r="AG69" s="1072"/>
      <c r="AH69" s="1072"/>
      <c r="AI69" s="1072"/>
      <c r="AJ69" s="1072"/>
      <c r="AK69" s="1072">
        <v>11</v>
      </c>
      <c r="AL69" s="1072"/>
      <c r="AM69" s="1072"/>
      <c r="AN69" s="1072"/>
      <c r="AO69" s="1072"/>
      <c r="AP69" s="1072">
        <v>643</v>
      </c>
      <c r="AQ69" s="1072"/>
      <c r="AR69" s="1072"/>
      <c r="AS69" s="1072"/>
      <c r="AT69" s="1072"/>
      <c r="AU69" s="1072">
        <v>464</v>
      </c>
      <c r="AV69" s="1072"/>
      <c r="AW69" s="1072"/>
      <c r="AX69" s="1072"/>
      <c r="AY69" s="1072"/>
      <c r="AZ69" s="1076"/>
      <c r="BA69" s="1076"/>
      <c r="BB69" s="1076"/>
      <c r="BC69" s="1076"/>
      <c r="BD69" s="1077"/>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73" t="s">
        <v>597</v>
      </c>
      <c r="C70" s="1074"/>
      <c r="D70" s="1074"/>
      <c r="E70" s="1074"/>
      <c r="F70" s="1074"/>
      <c r="G70" s="1074"/>
      <c r="H70" s="1074"/>
      <c r="I70" s="1074"/>
      <c r="J70" s="1074"/>
      <c r="K70" s="1074"/>
      <c r="L70" s="1074"/>
      <c r="M70" s="1074"/>
      <c r="N70" s="1074"/>
      <c r="O70" s="1074"/>
      <c r="P70" s="1075"/>
      <c r="Q70" s="1071">
        <v>433</v>
      </c>
      <c r="R70" s="1072"/>
      <c r="S70" s="1072"/>
      <c r="T70" s="1072"/>
      <c r="U70" s="1072"/>
      <c r="V70" s="1072">
        <v>433</v>
      </c>
      <c r="W70" s="1072"/>
      <c r="X70" s="1072"/>
      <c r="Y70" s="1072"/>
      <c r="Z70" s="1072"/>
      <c r="AA70" s="1072">
        <v>0</v>
      </c>
      <c r="AB70" s="1072"/>
      <c r="AC70" s="1072"/>
      <c r="AD70" s="1072"/>
      <c r="AE70" s="1072"/>
      <c r="AF70" s="1072">
        <v>0</v>
      </c>
      <c r="AG70" s="1072"/>
      <c r="AH70" s="1072"/>
      <c r="AI70" s="1072"/>
      <c r="AJ70" s="1072"/>
      <c r="AK70" s="1072">
        <v>428</v>
      </c>
      <c r="AL70" s="1072"/>
      <c r="AM70" s="1072"/>
      <c r="AN70" s="1072"/>
      <c r="AO70" s="1072"/>
      <c r="AP70" s="1072">
        <v>7990</v>
      </c>
      <c r="AQ70" s="1072"/>
      <c r="AR70" s="1072"/>
      <c r="AS70" s="1072"/>
      <c r="AT70" s="1072"/>
      <c r="AU70" s="1072">
        <v>6325</v>
      </c>
      <c r="AV70" s="1072"/>
      <c r="AW70" s="1072"/>
      <c r="AX70" s="1072"/>
      <c r="AY70" s="1072"/>
      <c r="AZ70" s="1076"/>
      <c r="BA70" s="1076"/>
      <c r="BB70" s="1076"/>
      <c r="BC70" s="1076"/>
      <c r="BD70" s="1077"/>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73" t="s">
        <v>598</v>
      </c>
      <c r="C71" s="1074"/>
      <c r="D71" s="1074"/>
      <c r="E71" s="1074"/>
      <c r="F71" s="1074"/>
      <c r="G71" s="1074"/>
      <c r="H71" s="1074"/>
      <c r="I71" s="1074"/>
      <c r="J71" s="1074"/>
      <c r="K71" s="1074"/>
      <c r="L71" s="1074"/>
      <c r="M71" s="1074"/>
      <c r="N71" s="1074"/>
      <c r="O71" s="1074"/>
      <c r="P71" s="1075"/>
      <c r="Q71" s="1071"/>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2"/>
      <c r="AM71" s="1072"/>
      <c r="AN71" s="1072"/>
      <c r="AO71" s="1072"/>
      <c r="AP71" s="1072" t="s">
        <v>593</v>
      </c>
      <c r="AQ71" s="1072"/>
      <c r="AR71" s="1072"/>
      <c r="AS71" s="1072"/>
      <c r="AT71" s="1072"/>
      <c r="AU71" s="1072" t="s">
        <v>610</v>
      </c>
      <c r="AV71" s="1072"/>
      <c r="AW71" s="1072"/>
      <c r="AX71" s="1072"/>
      <c r="AY71" s="1072"/>
      <c r="AZ71" s="1076"/>
      <c r="BA71" s="1076"/>
      <c r="BB71" s="1076"/>
      <c r="BC71" s="1076"/>
      <c r="BD71" s="1077"/>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73" t="s">
        <v>596</v>
      </c>
      <c r="C72" s="1074"/>
      <c r="D72" s="1074"/>
      <c r="E72" s="1074"/>
      <c r="F72" s="1074"/>
      <c r="G72" s="1074"/>
      <c r="H72" s="1074"/>
      <c r="I72" s="1074"/>
      <c r="J72" s="1074"/>
      <c r="K72" s="1074"/>
      <c r="L72" s="1074"/>
      <c r="M72" s="1074"/>
      <c r="N72" s="1074"/>
      <c r="O72" s="1074"/>
      <c r="P72" s="1075"/>
      <c r="Q72" s="1071">
        <v>297</v>
      </c>
      <c r="R72" s="1072"/>
      <c r="S72" s="1072"/>
      <c r="T72" s="1072"/>
      <c r="U72" s="1072"/>
      <c r="V72" s="1072">
        <v>286</v>
      </c>
      <c r="W72" s="1072"/>
      <c r="X72" s="1072"/>
      <c r="Y72" s="1072"/>
      <c r="Z72" s="1072"/>
      <c r="AA72" s="1072">
        <v>11</v>
      </c>
      <c r="AB72" s="1072"/>
      <c r="AC72" s="1072"/>
      <c r="AD72" s="1072"/>
      <c r="AE72" s="1072"/>
      <c r="AF72" s="1072">
        <v>11</v>
      </c>
      <c r="AG72" s="1072"/>
      <c r="AH72" s="1072"/>
      <c r="AI72" s="1072"/>
      <c r="AJ72" s="1072"/>
      <c r="AK72" s="1072">
        <v>85</v>
      </c>
      <c r="AL72" s="1072"/>
      <c r="AM72" s="1072"/>
      <c r="AN72" s="1072"/>
      <c r="AO72" s="1072"/>
      <c r="AP72" s="1072" t="s">
        <v>593</v>
      </c>
      <c r="AQ72" s="1072"/>
      <c r="AR72" s="1072"/>
      <c r="AS72" s="1072"/>
      <c r="AT72" s="1072"/>
      <c r="AU72" s="1072" t="s">
        <v>610</v>
      </c>
      <c r="AV72" s="1072"/>
      <c r="AW72" s="1072"/>
      <c r="AX72" s="1072"/>
      <c r="AY72" s="1072"/>
      <c r="AZ72" s="1076"/>
      <c r="BA72" s="1076"/>
      <c r="BB72" s="1076"/>
      <c r="BC72" s="1076"/>
      <c r="BD72" s="1077"/>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73" t="s">
        <v>599</v>
      </c>
      <c r="C73" s="1074"/>
      <c r="D73" s="1074"/>
      <c r="E73" s="1074"/>
      <c r="F73" s="1074"/>
      <c r="G73" s="1074"/>
      <c r="H73" s="1074"/>
      <c r="I73" s="1074"/>
      <c r="J73" s="1074"/>
      <c r="K73" s="1074"/>
      <c r="L73" s="1074"/>
      <c r="M73" s="1074"/>
      <c r="N73" s="1074"/>
      <c r="O73" s="1074"/>
      <c r="P73" s="1075"/>
      <c r="Q73" s="1071">
        <v>55</v>
      </c>
      <c r="R73" s="1072"/>
      <c r="S73" s="1072"/>
      <c r="T73" s="1072"/>
      <c r="U73" s="1072"/>
      <c r="V73" s="1072">
        <v>55</v>
      </c>
      <c r="W73" s="1072"/>
      <c r="X73" s="1072"/>
      <c r="Y73" s="1072"/>
      <c r="Z73" s="1072"/>
      <c r="AA73" s="1072">
        <v>0</v>
      </c>
      <c r="AB73" s="1072"/>
      <c r="AC73" s="1072"/>
      <c r="AD73" s="1072"/>
      <c r="AE73" s="1072"/>
      <c r="AF73" s="1072">
        <v>0</v>
      </c>
      <c r="AG73" s="1072"/>
      <c r="AH73" s="1072"/>
      <c r="AI73" s="1072"/>
      <c r="AJ73" s="1072"/>
      <c r="AK73" s="1072" t="s">
        <v>619</v>
      </c>
      <c r="AL73" s="1072"/>
      <c r="AM73" s="1072"/>
      <c r="AN73" s="1072"/>
      <c r="AO73" s="1072"/>
      <c r="AP73" s="1072" t="s">
        <v>593</v>
      </c>
      <c r="AQ73" s="1072"/>
      <c r="AR73" s="1072"/>
      <c r="AS73" s="1072"/>
      <c r="AT73" s="1072"/>
      <c r="AU73" s="1072" t="s">
        <v>610</v>
      </c>
      <c r="AV73" s="1072"/>
      <c r="AW73" s="1072"/>
      <c r="AX73" s="1072"/>
      <c r="AY73" s="1072"/>
      <c r="AZ73" s="1076"/>
      <c r="BA73" s="1076"/>
      <c r="BB73" s="1076"/>
      <c r="BC73" s="1076"/>
      <c r="BD73" s="1077"/>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73" t="s">
        <v>600</v>
      </c>
      <c r="C74" s="1074"/>
      <c r="D74" s="1074"/>
      <c r="E74" s="1074"/>
      <c r="F74" s="1074"/>
      <c r="G74" s="1074"/>
      <c r="H74" s="1074"/>
      <c r="I74" s="1074"/>
      <c r="J74" s="1074"/>
      <c r="K74" s="1074"/>
      <c r="L74" s="1074"/>
      <c r="M74" s="1074"/>
      <c r="N74" s="1074"/>
      <c r="O74" s="1074"/>
      <c r="P74" s="1075"/>
      <c r="Q74" s="1071">
        <v>109</v>
      </c>
      <c r="R74" s="1072"/>
      <c r="S74" s="1072"/>
      <c r="T74" s="1072"/>
      <c r="U74" s="1072"/>
      <c r="V74" s="1072">
        <v>108</v>
      </c>
      <c r="W74" s="1072"/>
      <c r="X74" s="1072"/>
      <c r="Y74" s="1072"/>
      <c r="Z74" s="1072"/>
      <c r="AA74" s="1072">
        <v>1</v>
      </c>
      <c r="AB74" s="1072"/>
      <c r="AC74" s="1072"/>
      <c r="AD74" s="1072"/>
      <c r="AE74" s="1072"/>
      <c r="AF74" s="1072">
        <v>1</v>
      </c>
      <c r="AG74" s="1072"/>
      <c r="AH74" s="1072"/>
      <c r="AI74" s="1072"/>
      <c r="AJ74" s="1072"/>
      <c r="AK74" s="1072" t="s">
        <v>619</v>
      </c>
      <c r="AL74" s="1072"/>
      <c r="AM74" s="1072"/>
      <c r="AN74" s="1072"/>
      <c r="AO74" s="1072"/>
      <c r="AP74" s="1072" t="s">
        <v>593</v>
      </c>
      <c r="AQ74" s="1072"/>
      <c r="AR74" s="1072"/>
      <c r="AS74" s="1072"/>
      <c r="AT74" s="1072"/>
      <c r="AU74" s="1072" t="s">
        <v>610</v>
      </c>
      <c r="AV74" s="1072"/>
      <c r="AW74" s="1072"/>
      <c r="AX74" s="1072"/>
      <c r="AY74" s="1072"/>
      <c r="AZ74" s="1076"/>
      <c r="BA74" s="1076"/>
      <c r="BB74" s="1076"/>
      <c r="BC74" s="1076"/>
      <c r="BD74" s="1077"/>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73" t="s">
        <v>601</v>
      </c>
      <c r="C75" s="1074"/>
      <c r="D75" s="1074"/>
      <c r="E75" s="1074"/>
      <c r="F75" s="1074"/>
      <c r="G75" s="1074"/>
      <c r="H75" s="1074"/>
      <c r="I75" s="1074"/>
      <c r="J75" s="1074"/>
      <c r="K75" s="1074"/>
      <c r="L75" s="1074"/>
      <c r="M75" s="1074"/>
      <c r="N75" s="1074"/>
      <c r="O75" s="1074"/>
      <c r="P75" s="1075"/>
      <c r="Q75" s="1078">
        <v>6</v>
      </c>
      <c r="R75" s="1079"/>
      <c r="S75" s="1079"/>
      <c r="T75" s="1079"/>
      <c r="U75" s="1080"/>
      <c r="V75" s="1081">
        <v>5</v>
      </c>
      <c r="W75" s="1079"/>
      <c r="X75" s="1079"/>
      <c r="Y75" s="1079"/>
      <c r="Z75" s="1080"/>
      <c r="AA75" s="1081">
        <v>1</v>
      </c>
      <c r="AB75" s="1079"/>
      <c r="AC75" s="1079"/>
      <c r="AD75" s="1079"/>
      <c r="AE75" s="1080"/>
      <c r="AF75" s="1081">
        <v>1</v>
      </c>
      <c r="AG75" s="1079"/>
      <c r="AH75" s="1079"/>
      <c r="AI75" s="1079"/>
      <c r="AJ75" s="1080"/>
      <c r="AK75" s="1081" t="s">
        <v>619</v>
      </c>
      <c r="AL75" s="1079"/>
      <c r="AM75" s="1079"/>
      <c r="AN75" s="1079"/>
      <c r="AO75" s="1080"/>
      <c r="AP75" s="1072" t="s">
        <v>593</v>
      </c>
      <c r="AQ75" s="1072"/>
      <c r="AR75" s="1072"/>
      <c r="AS75" s="1072"/>
      <c r="AT75" s="1072"/>
      <c r="AU75" s="1072" t="s">
        <v>610</v>
      </c>
      <c r="AV75" s="1072"/>
      <c r="AW75" s="1072"/>
      <c r="AX75" s="1072"/>
      <c r="AY75" s="1072"/>
      <c r="AZ75" s="1076"/>
      <c r="BA75" s="1076"/>
      <c r="BB75" s="1076"/>
      <c r="BC75" s="1076"/>
      <c r="BD75" s="1077"/>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73" t="s">
        <v>602</v>
      </c>
      <c r="C76" s="1074"/>
      <c r="D76" s="1074"/>
      <c r="E76" s="1074"/>
      <c r="F76" s="1074"/>
      <c r="G76" s="1074"/>
      <c r="H76" s="1074"/>
      <c r="I76" s="1074"/>
      <c r="J76" s="1074"/>
      <c r="K76" s="1074"/>
      <c r="L76" s="1074"/>
      <c r="M76" s="1074"/>
      <c r="N76" s="1074"/>
      <c r="O76" s="1074"/>
      <c r="P76" s="1075"/>
      <c r="Q76" s="1078">
        <v>7294</v>
      </c>
      <c r="R76" s="1079"/>
      <c r="S76" s="1079"/>
      <c r="T76" s="1079"/>
      <c r="U76" s="1080"/>
      <c r="V76" s="1081">
        <v>5559</v>
      </c>
      <c r="W76" s="1079"/>
      <c r="X76" s="1079"/>
      <c r="Y76" s="1079"/>
      <c r="Z76" s="1080"/>
      <c r="AA76" s="1081">
        <v>1735</v>
      </c>
      <c r="AB76" s="1079"/>
      <c r="AC76" s="1079"/>
      <c r="AD76" s="1079"/>
      <c r="AE76" s="1080"/>
      <c r="AF76" s="1081">
        <v>1735</v>
      </c>
      <c r="AG76" s="1079"/>
      <c r="AH76" s="1079"/>
      <c r="AI76" s="1079"/>
      <c r="AJ76" s="1080"/>
      <c r="AK76" s="1081">
        <v>21</v>
      </c>
      <c r="AL76" s="1079"/>
      <c r="AM76" s="1079"/>
      <c r="AN76" s="1079"/>
      <c r="AO76" s="1080"/>
      <c r="AP76" s="1072" t="s">
        <v>593</v>
      </c>
      <c r="AQ76" s="1072"/>
      <c r="AR76" s="1072"/>
      <c r="AS76" s="1072"/>
      <c r="AT76" s="1072"/>
      <c r="AU76" s="1072" t="s">
        <v>610</v>
      </c>
      <c r="AV76" s="1072"/>
      <c r="AW76" s="1072"/>
      <c r="AX76" s="1072"/>
      <c r="AY76" s="1072"/>
      <c r="AZ76" s="1076"/>
      <c r="BA76" s="1076"/>
      <c r="BB76" s="1076"/>
      <c r="BC76" s="1076"/>
      <c r="BD76" s="1077"/>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73" t="s">
        <v>603</v>
      </c>
      <c r="C77" s="1074"/>
      <c r="D77" s="1074"/>
      <c r="E77" s="1074"/>
      <c r="F77" s="1074"/>
      <c r="G77" s="1074"/>
      <c r="H77" s="1074"/>
      <c r="I77" s="1074"/>
      <c r="J77" s="1074"/>
      <c r="K77" s="1074"/>
      <c r="L77" s="1074"/>
      <c r="M77" s="1074"/>
      <c r="N77" s="1074"/>
      <c r="O77" s="1074"/>
      <c r="P77" s="1075"/>
      <c r="Q77" s="1078">
        <v>266</v>
      </c>
      <c r="R77" s="1079"/>
      <c r="S77" s="1079"/>
      <c r="T77" s="1079"/>
      <c r="U77" s="1080"/>
      <c r="V77" s="1081">
        <v>257</v>
      </c>
      <c r="W77" s="1079"/>
      <c r="X77" s="1079"/>
      <c r="Y77" s="1079"/>
      <c r="Z77" s="1080"/>
      <c r="AA77" s="1081">
        <v>9</v>
      </c>
      <c r="AB77" s="1079"/>
      <c r="AC77" s="1079"/>
      <c r="AD77" s="1079"/>
      <c r="AE77" s="1080"/>
      <c r="AF77" s="1081">
        <v>9</v>
      </c>
      <c r="AG77" s="1079"/>
      <c r="AH77" s="1079"/>
      <c r="AI77" s="1079"/>
      <c r="AJ77" s="1080"/>
      <c r="AK77" s="1081">
        <v>0</v>
      </c>
      <c r="AL77" s="1079"/>
      <c r="AM77" s="1079"/>
      <c r="AN77" s="1079"/>
      <c r="AO77" s="1080"/>
      <c r="AP77" s="1081">
        <v>741</v>
      </c>
      <c r="AQ77" s="1079"/>
      <c r="AR77" s="1079"/>
      <c r="AS77" s="1079"/>
      <c r="AT77" s="1080"/>
      <c r="AU77" s="1081">
        <v>31</v>
      </c>
      <c r="AV77" s="1079"/>
      <c r="AW77" s="1079"/>
      <c r="AX77" s="1079"/>
      <c r="AY77" s="1080"/>
      <c r="AZ77" s="1076"/>
      <c r="BA77" s="1076"/>
      <c r="BB77" s="1076"/>
      <c r="BC77" s="1076"/>
      <c r="BD77" s="1077"/>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73" t="s">
        <v>604</v>
      </c>
      <c r="C78" s="1074"/>
      <c r="D78" s="1074"/>
      <c r="E78" s="1074"/>
      <c r="F78" s="1074"/>
      <c r="G78" s="1074"/>
      <c r="H78" s="1074"/>
      <c r="I78" s="1074"/>
      <c r="J78" s="1074"/>
      <c r="K78" s="1074"/>
      <c r="L78" s="1074"/>
      <c r="M78" s="1074"/>
      <c r="N78" s="1074"/>
      <c r="O78" s="1074"/>
      <c r="P78" s="1075"/>
      <c r="Q78" s="1071">
        <v>3</v>
      </c>
      <c r="R78" s="1072"/>
      <c r="S78" s="1072"/>
      <c r="T78" s="1072"/>
      <c r="U78" s="1072"/>
      <c r="V78" s="1072">
        <v>2</v>
      </c>
      <c r="W78" s="1072"/>
      <c r="X78" s="1072"/>
      <c r="Y78" s="1072"/>
      <c r="Z78" s="1072"/>
      <c r="AA78" s="1072">
        <v>1</v>
      </c>
      <c r="AB78" s="1072"/>
      <c r="AC78" s="1072"/>
      <c r="AD78" s="1072"/>
      <c r="AE78" s="1072"/>
      <c r="AF78" s="1072">
        <v>1</v>
      </c>
      <c r="AG78" s="1072"/>
      <c r="AH78" s="1072"/>
      <c r="AI78" s="1072"/>
      <c r="AJ78" s="1072"/>
      <c r="AK78" s="1072">
        <v>0</v>
      </c>
      <c r="AL78" s="1072"/>
      <c r="AM78" s="1072"/>
      <c r="AN78" s="1072"/>
      <c r="AO78" s="1072"/>
      <c r="AP78" s="1072" t="s">
        <v>593</v>
      </c>
      <c r="AQ78" s="1072"/>
      <c r="AR78" s="1072"/>
      <c r="AS78" s="1072"/>
      <c r="AT78" s="1072"/>
      <c r="AU78" s="1072" t="s">
        <v>610</v>
      </c>
      <c r="AV78" s="1072"/>
      <c r="AW78" s="1072"/>
      <c r="AX78" s="1072"/>
      <c r="AY78" s="1072"/>
      <c r="AZ78" s="1076"/>
      <c r="BA78" s="1076"/>
      <c r="BB78" s="1076"/>
      <c r="BC78" s="1076"/>
      <c r="BD78" s="1077"/>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73" t="s">
        <v>605</v>
      </c>
      <c r="C79" s="1074"/>
      <c r="D79" s="1074"/>
      <c r="E79" s="1074"/>
      <c r="F79" s="1074"/>
      <c r="G79" s="1074"/>
      <c r="H79" s="1074"/>
      <c r="I79" s="1074"/>
      <c r="J79" s="1074"/>
      <c r="K79" s="1074"/>
      <c r="L79" s="1074"/>
      <c r="M79" s="1074"/>
      <c r="N79" s="1074"/>
      <c r="O79" s="1074"/>
      <c r="P79" s="1075"/>
      <c r="Q79" s="1071"/>
      <c r="R79" s="1072"/>
      <c r="S79" s="1072"/>
      <c r="T79" s="1072"/>
      <c r="U79" s="1072"/>
      <c r="V79" s="1072"/>
      <c r="W79" s="1072"/>
      <c r="X79" s="1072"/>
      <c r="Y79" s="1072"/>
      <c r="Z79" s="1072"/>
      <c r="AA79" s="1072"/>
      <c r="AB79" s="1072"/>
      <c r="AC79" s="1072"/>
      <c r="AD79" s="1072"/>
      <c r="AE79" s="1072"/>
      <c r="AF79" s="1072"/>
      <c r="AG79" s="1072"/>
      <c r="AH79" s="1072"/>
      <c r="AI79" s="1072"/>
      <c r="AJ79" s="1072"/>
      <c r="AK79" s="1072"/>
      <c r="AL79" s="1072"/>
      <c r="AM79" s="1072"/>
      <c r="AN79" s="1072"/>
      <c r="AO79" s="1072"/>
      <c r="AP79" s="1072" t="s">
        <v>593</v>
      </c>
      <c r="AQ79" s="1072"/>
      <c r="AR79" s="1072"/>
      <c r="AS79" s="1072"/>
      <c r="AT79" s="1072"/>
      <c r="AU79" s="1072" t="s">
        <v>610</v>
      </c>
      <c r="AV79" s="1072"/>
      <c r="AW79" s="1072"/>
      <c r="AX79" s="1072"/>
      <c r="AY79" s="1072"/>
      <c r="AZ79" s="1076"/>
      <c r="BA79" s="1076"/>
      <c r="BB79" s="1076"/>
      <c r="BC79" s="1076"/>
      <c r="BD79" s="1077"/>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73" t="s">
        <v>596</v>
      </c>
      <c r="C80" s="1074"/>
      <c r="D80" s="1074"/>
      <c r="E80" s="1074"/>
      <c r="F80" s="1074"/>
      <c r="G80" s="1074"/>
      <c r="H80" s="1074"/>
      <c r="I80" s="1074"/>
      <c r="J80" s="1074"/>
      <c r="K80" s="1074"/>
      <c r="L80" s="1074"/>
      <c r="M80" s="1074"/>
      <c r="N80" s="1074"/>
      <c r="O80" s="1074"/>
      <c r="P80" s="1075"/>
      <c r="Q80" s="1071">
        <v>224</v>
      </c>
      <c r="R80" s="1072"/>
      <c r="S80" s="1072"/>
      <c r="T80" s="1072"/>
      <c r="U80" s="1072"/>
      <c r="V80" s="1072">
        <v>149</v>
      </c>
      <c r="W80" s="1072"/>
      <c r="X80" s="1072"/>
      <c r="Y80" s="1072"/>
      <c r="Z80" s="1072"/>
      <c r="AA80" s="1072">
        <v>75</v>
      </c>
      <c r="AB80" s="1072"/>
      <c r="AC80" s="1072"/>
      <c r="AD80" s="1072"/>
      <c r="AE80" s="1072"/>
      <c r="AF80" s="1072">
        <v>75</v>
      </c>
      <c r="AG80" s="1072"/>
      <c r="AH80" s="1072"/>
      <c r="AI80" s="1072"/>
      <c r="AJ80" s="1072"/>
      <c r="AK80" s="1072" t="s">
        <v>619</v>
      </c>
      <c r="AL80" s="1072"/>
      <c r="AM80" s="1072"/>
      <c r="AN80" s="1072"/>
      <c r="AO80" s="1072"/>
      <c r="AP80" s="1072" t="s">
        <v>593</v>
      </c>
      <c r="AQ80" s="1072"/>
      <c r="AR80" s="1072"/>
      <c r="AS80" s="1072"/>
      <c r="AT80" s="1072"/>
      <c r="AU80" s="1072" t="s">
        <v>610</v>
      </c>
      <c r="AV80" s="1072"/>
      <c r="AW80" s="1072"/>
      <c r="AX80" s="1072"/>
      <c r="AY80" s="1072"/>
      <c r="AZ80" s="1076"/>
      <c r="BA80" s="1076"/>
      <c r="BB80" s="1076"/>
      <c r="BC80" s="1076"/>
      <c r="BD80" s="1077"/>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73" t="s">
        <v>606</v>
      </c>
      <c r="C81" s="1074"/>
      <c r="D81" s="1074"/>
      <c r="E81" s="1074"/>
      <c r="F81" s="1074"/>
      <c r="G81" s="1074"/>
      <c r="H81" s="1074"/>
      <c r="I81" s="1074"/>
      <c r="J81" s="1074"/>
      <c r="K81" s="1074"/>
      <c r="L81" s="1074"/>
      <c r="M81" s="1074"/>
      <c r="N81" s="1074"/>
      <c r="O81" s="1074"/>
      <c r="P81" s="1075"/>
      <c r="Q81" s="1071">
        <v>33</v>
      </c>
      <c r="R81" s="1072"/>
      <c r="S81" s="1072"/>
      <c r="T81" s="1072"/>
      <c r="U81" s="1072"/>
      <c r="V81" s="1072">
        <v>24</v>
      </c>
      <c r="W81" s="1072"/>
      <c r="X81" s="1072"/>
      <c r="Y81" s="1072"/>
      <c r="Z81" s="1072"/>
      <c r="AA81" s="1072">
        <v>9</v>
      </c>
      <c r="AB81" s="1072"/>
      <c r="AC81" s="1072"/>
      <c r="AD81" s="1072"/>
      <c r="AE81" s="1072"/>
      <c r="AF81" s="1072">
        <v>9</v>
      </c>
      <c r="AG81" s="1072"/>
      <c r="AH81" s="1072"/>
      <c r="AI81" s="1072"/>
      <c r="AJ81" s="1072"/>
      <c r="AK81" s="1072" t="s">
        <v>619</v>
      </c>
      <c r="AL81" s="1072"/>
      <c r="AM81" s="1072"/>
      <c r="AN81" s="1072"/>
      <c r="AO81" s="1072"/>
      <c r="AP81" s="1072" t="s">
        <v>593</v>
      </c>
      <c r="AQ81" s="1072"/>
      <c r="AR81" s="1072"/>
      <c r="AS81" s="1072"/>
      <c r="AT81" s="1072"/>
      <c r="AU81" s="1072" t="s">
        <v>610</v>
      </c>
      <c r="AV81" s="1072"/>
      <c r="AW81" s="1072"/>
      <c r="AX81" s="1072"/>
      <c r="AY81" s="1072"/>
      <c r="AZ81" s="1076"/>
      <c r="BA81" s="1076"/>
      <c r="BB81" s="1076"/>
      <c r="BC81" s="1076"/>
      <c r="BD81" s="1077"/>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73" t="s">
        <v>607</v>
      </c>
      <c r="C82" s="1074"/>
      <c r="D82" s="1074"/>
      <c r="E82" s="1074"/>
      <c r="F82" s="1074"/>
      <c r="G82" s="1074"/>
      <c r="H82" s="1074"/>
      <c r="I82" s="1074"/>
      <c r="J82" s="1074"/>
      <c r="K82" s="1074"/>
      <c r="L82" s="1074"/>
      <c r="M82" s="1074"/>
      <c r="N82" s="1074"/>
      <c r="O82" s="1074"/>
      <c r="P82" s="1075"/>
      <c r="Q82" s="1071"/>
      <c r="R82" s="1072"/>
      <c r="S82" s="1072"/>
      <c r="T82" s="1072"/>
      <c r="U82" s="1072"/>
      <c r="V82" s="1072"/>
      <c r="W82" s="1072"/>
      <c r="X82" s="1072"/>
      <c r="Y82" s="1072"/>
      <c r="Z82" s="1072"/>
      <c r="AA82" s="1072"/>
      <c r="AB82" s="1072"/>
      <c r="AC82" s="1072"/>
      <c r="AD82" s="1072"/>
      <c r="AE82" s="1072"/>
      <c r="AF82" s="1072"/>
      <c r="AG82" s="1072"/>
      <c r="AH82" s="1072"/>
      <c r="AI82" s="1072"/>
      <c r="AJ82" s="1072"/>
      <c r="AK82" s="1072"/>
      <c r="AL82" s="1072"/>
      <c r="AM82" s="1072"/>
      <c r="AN82" s="1072"/>
      <c r="AO82" s="1072"/>
      <c r="AP82" s="1072" t="s">
        <v>593</v>
      </c>
      <c r="AQ82" s="1072"/>
      <c r="AR82" s="1072"/>
      <c r="AS82" s="1072"/>
      <c r="AT82" s="1072"/>
      <c r="AU82" s="1072" t="s">
        <v>610</v>
      </c>
      <c r="AV82" s="1072"/>
      <c r="AW82" s="1072"/>
      <c r="AX82" s="1072"/>
      <c r="AY82" s="1072"/>
      <c r="AZ82" s="1076"/>
      <c r="BA82" s="1076"/>
      <c r="BB82" s="1076"/>
      <c r="BC82" s="1076"/>
      <c r="BD82" s="1077"/>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73" t="s">
        <v>596</v>
      </c>
      <c r="C83" s="1074"/>
      <c r="D83" s="1074"/>
      <c r="E83" s="1074"/>
      <c r="F83" s="1074"/>
      <c r="G83" s="1074"/>
      <c r="H83" s="1074"/>
      <c r="I83" s="1074"/>
      <c r="J83" s="1074"/>
      <c r="K83" s="1074"/>
      <c r="L83" s="1074"/>
      <c r="M83" s="1074"/>
      <c r="N83" s="1074"/>
      <c r="O83" s="1074"/>
      <c r="P83" s="1075"/>
      <c r="Q83" s="1071">
        <v>424</v>
      </c>
      <c r="R83" s="1072"/>
      <c r="S83" s="1072"/>
      <c r="T83" s="1072"/>
      <c r="U83" s="1072"/>
      <c r="V83" s="1072">
        <v>421</v>
      </c>
      <c r="W83" s="1072"/>
      <c r="X83" s="1072"/>
      <c r="Y83" s="1072"/>
      <c r="Z83" s="1072"/>
      <c r="AA83" s="1072">
        <v>3</v>
      </c>
      <c r="AB83" s="1072"/>
      <c r="AC83" s="1072"/>
      <c r="AD83" s="1072"/>
      <c r="AE83" s="1072"/>
      <c r="AF83" s="1072">
        <v>3</v>
      </c>
      <c r="AG83" s="1072"/>
      <c r="AH83" s="1072"/>
      <c r="AI83" s="1072"/>
      <c r="AJ83" s="1072"/>
      <c r="AK83" s="1072"/>
      <c r="AL83" s="1072"/>
      <c r="AM83" s="1072"/>
      <c r="AN83" s="1072"/>
      <c r="AO83" s="1072"/>
      <c r="AP83" s="1072" t="s">
        <v>593</v>
      </c>
      <c r="AQ83" s="1072"/>
      <c r="AR83" s="1072"/>
      <c r="AS83" s="1072"/>
      <c r="AT83" s="1072"/>
      <c r="AU83" s="1072" t="s">
        <v>610</v>
      </c>
      <c r="AV83" s="1072"/>
      <c r="AW83" s="1072"/>
      <c r="AX83" s="1072"/>
      <c r="AY83" s="1072"/>
      <c r="AZ83" s="1076"/>
      <c r="BA83" s="1076"/>
      <c r="BB83" s="1076"/>
      <c r="BC83" s="1076"/>
      <c r="BD83" s="1077"/>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73" t="s">
        <v>608</v>
      </c>
      <c r="C84" s="1074"/>
      <c r="D84" s="1074"/>
      <c r="E84" s="1074"/>
      <c r="F84" s="1074"/>
      <c r="G84" s="1074"/>
      <c r="H84" s="1074"/>
      <c r="I84" s="1074"/>
      <c r="J84" s="1074"/>
      <c r="K84" s="1074"/>
      <c r="L84" s="1074"/>
      <c r="M84" s="1074"/>
      <c r="N84" s="1074"/>
      <c r="O84" s="1074"/>
      <c r="P84" s="1075"/>
      <c r="Q84" s="1071"/>
      <c r="R84" s="1072"/>
      <c r="S84" s="1072"/>
      <c r="T84" s="1072"/>
      <c r="U84" s="1072"/>
      <c r="V84" s="1072"/>
      <c r="W84" s="1072"/>
      <c r="X84" s="1072"/>
      <c r="Y84" s="1072"/>
      <c r="Z84" s="1072"/>
      <c r="AA84" s="1072"/>
      <c r="AB84" s="1072"/>
      <c r="AC84" s="1072"/>
      <c r="AD84" s="1072"/>
      <c r="AE84" s="1072"/>
      <c r="AF84" s="1072"/>
      <c r="AG84" s="1072"/>
      <c r="AH84" s="1072"/>
      <c r="AI84" s="1072"/>
      <c r="AJ84" s="1072"/>
      <c r="AK84" s="1072"/>
      <c r="AL84" s="1072"/>
      <c r="AM84" s="1072"/>
      <c r="AN84" s="1072"/>
      <c r="AO84" s="1072"/>
      <c r="AP84" s="1072" t="s">
        <v>593</v>
      </c>
      <c r="AQ84" s="1072"/>
      <c r="AR84" s="1072"/>
      <c r="AS84" s="1072"/>
      <c r="AT84" s="1072"/>
      <c r="AU84" s="1072" t="s">
        <v>610</v>
      </c>
      <c r="AV84" s="1072"/>
      <c r="AW84" s="1072"/>
      <c r="AX84" s="1072"/>
      <c r="AY84" s="1072"/>
      <c r="AZ84" s="1076"/>
      <c r="BA84" s="1076"/>
      <c r="BB84" s="1076"/>
      <c r="BC84" s="1076"/>
      <c r="BD84" s="1077"/>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73" t="s">
        <v>596</v>
      </c>
      <c r="C85" s="1074"/>
      <c r="D85" s="1074"/>
      <c r="E85" s="1074"/>
      <c r="F85" s="1074"/>
      <c r="G85" s="1074"/>
      <c r="H85" s="1074"/>
      <c r="I85" s="1074"/>
      <c r="J85" s="1074"/>
      <c r="K85" s="1074"/>
      <c r="L85" s="1074"/>
      <c r="M85" s="1074"/>
      <c r="N85" s="1074"/>
      <c r="O85" s="1074"/>
      <c r="P85" s="1075"/>
      <c r="Q85" s="1071">
        <v>188</v>
      </c>
      <c r="R85" s="1072"/>
      <c r="S85" s="1072"/>
      <c r="T85" s="1072"/>
      <c r="U85" s="1072"/>
      <c r="V85" s="1072">
        <v>183</v>
      </c>
      <c r="W85" s="1072"/>
      <c r="X85" s="1072"/>
      <c r="Y85" s="1072"/>
      <c r="Z85" s="1072"/>
      <c r="AA85" s="1072">
        <v>5</v>
      </c>
      <c r="AB85" s="1072"/>
      <c r="AC85" s="1072"/>
      <c r="AD85" s="1072"/>
      <c r="AE85" s="1072"/>
      <c r="AF85" s="1072">
        <v>5</v>
      </c>
      <c r="AG85" s="1072"/>
      <c r="AH85" s="1072"/>
      <c r="AI85" s="1072"/>
      <c r="AJ85" s="1072"/>
      <c r="AK85" s="1072" t="s">
        <v>619</v>
      </c>
      <c r="AL85" s="1072"/>
      <c r="AM85" s="1072"/>
      <c r="AN85" s="1072"/>
      <c r="AO85" s="1072"/>
      <c r="AP85" s="1072" t="s">
        <v>593</v>
      </c>
      <c r="AQ85" s="1072"/>
      <c r="AR85" s="1072"/>
      <c r="AS85" s="1072"/>
      <c r="AT85" s="1072"/>
      <c r="AU85" s="1072" t="s">
        <v>610</v>
      </c>
      <c r="AV85" s="1072"/>
      <c r="AW85" s="1072"/>
      <c r="AX85" s="1072"/>
      <c r="AY85" s="1072"/>
      <c r="AZ85" s="1076"/>
      <c r="BA85" s="1076"/>
      <c r="BB85" s="1076"/>
      <c r="BC85" s="1076"/>
      <c r="BD85" s="1077"/>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73" t="s">
        <v>609</v>
      </c>
      <c r="C86" s="1074"/>
      <c r="D86" s="1074"/>
      <c r="E86" s="1074"/>
      <c r="F86" s="1074"/>
      <c r="G86" s="1074"/>
      <c r="H86" s="1074"/>
      <c r="I86" s="1074"/>
      <c r="J86" s="1074"/>
      <c r="K86" s="1074"/>
      <c r="L86" s="1074"/>
      <c r="M86" s="1074"/>
      <c r="N86" s="1074"/>
      <c r="O86" s="1074"/>
      <c r="P86" s="1075"/>
      <c r="Q86" s="1071">
        <v>233436</v>
      </c>
      <c r="R86" s="1072"/>
      <c r="S86" s="1072"/>
      <c r="T86" s="1072"/>
      <c r="U86" s="1072"/>
      <c r="V86" s="1072">
        <v>216486</v>
      </c>
      <c r="W86" s="1072"/>
      <c r="X86" s="1072"/>
      <c r="Y86" s="1072"/>
      <c r="Z86" s="1072"/>
      <c r="AA86" s="1072">
        <v>16951</v>
      </c>
      <c r="AB86" s="1072"/>
      <c r="AC86" s="1072"/>
      <c r="AD86" s="1072"/>
      <c r="AE86" s="1072"/>
      <c r="AF86" s="1072">
        <v>16951</v>
      </c>
      <c r="AG86" s="1072"/>
      <c r="AH86" s="1072"/>
      <c r="AI86" s="1072"/>
      <c r="AJ86" s="1072"/>
      <c r="AK86" s="1072" t="s">
        <v>619</v>
      </c>
      <c r="AL86" s="1072"/>
      <c r="AM86" s="1072"/>
      <c r="AN86" s="1072"/>
      <c r="AO86" s="1072"/>
      <c r="AP86" s="1072" t="s">
        <v>593</v>
      </c>
      <c r="AQ86" s="1072"/>
      <c r="AR86" s="1072"/>
      <c r="AS86" s="1072"/>
      <c r="AT86" s="1072"/>
      <c r="AU86" s="1072" t="s">
        <v>610</v>
      </c>
      <c r="AV86" s="1072"/>
      <c r="AW86" s="1072"/>
      <c r="AX86" s="1072"/>
      <c r="AY86" s="1072"/>
      <c r="AZ86" s="1076"/>
      <c r="BA86" s="1076"/>
      <c r="BB86" s="1076"/>
      <c r="BC86" s="1076"/>
      <c r="BD86" s="1077"/>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61"/>
      <c r="C87" s="1062"/>
      <c r="D87" s="1062"/>
      <c r="E87" s="1062"/>
      <c r="F87" s="1062"/>
      <c r="G87" s="1062"/>
      <c r="H87" s="1062"/>
      <c r="I87" s="1062"/>
      <c r="J87" s="1062"/>
      <c r="K87" s="1062"/>
      <c r="L87" s="1062"/>
      <c r="M87" s="1062"/>
      <c r="N87" s="1062"/>
      <c r="O87" s="1062"/>
      <c r="P87" s="1063"/>
      <c r="Q87" s="1064"/>
      <c r="R87" s="1065"/>
      <c r="S87" s="1065"/>
      <c r="T87" s="1065"/>
      <c r="U87" s="1065"/>
      <c r="V87" s="1065"/>
      <c r="W87" s="1065"/>
      <c r="X87" s="1065"/>
      <c r="Y87" s="1065"/>
      <c r="Z87" s="1065"/>
      <c r="AA87" s="1065"/>
      <c r="AB87" s="1065"/>
      <c r="AC87" s="1065"/>
      <c r="AD87" s="1065"/>
      <c r="AE87" s="1065"/>
      <c r="AF87" s="1065"/>
      <c r="AG87" s="1065"/>
      <c r="AH87" s="1065"/>
      <c r="AI87" s="1065"/>
      <c r="AJ87" s="1065"/>
      <c r="AK87" s="1065"/>
      <c r="AL87" s="1065"/>
      <c r="AM87" s="1065"/>
      <c r="AN87" s="1065"/>
      <c r="AO87" s="1065"/>
      <c r="AP87" s="1066" t="s">
        <v>529</v>
      </c>
      <c r="AQ87" s="1067"/>
      <c r="AR87" s="1067"/>
      <c r="AS87" s="1067"/>
      <c r="AT87" s="1068"/>
      <c r="AU87" s="1066" t="s">
        <v>529</v>
      </c>
      <c r="AV87" s="1067"/>
      <c r="AW87" s="1067"/>
      <c r="AX87" s="1067"/>
      <c r="AY87" s="1068"/>
      <c r="AZ87" s="1069"/>
      <c r="BA87" s="1069"/>
      <c r="BB87" s="1069"/>
      <c r="BC87" s="1069"/>
      <c r="BD87" s="1070"/>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403</v>
      </c>
      <c r="B88" s="1039" t="s">
        <v>434</v>
      </c>
      <c r="C88" s="1040"/>
      <c r="D88" s="1040"/>
      <c r="E88" s="1040"/>
      <c r="F88" s="1040"/>
      <c r="G88" s="1040"/>
      <c r="H88" s="1040"/>
      <c r="I88" s="1040"/>
      <c r="J88" s="1040"/>
      <c r="K88" s="1040"/>
      <c r="L88" s="1040"/>
      <c r="M88" s="1040"/>
      <c r="N88" s="1040"/>
      <c r="O88" s="1040"/>
      <c r="P88" s="1041"/>
      <c r="Q88" s="1058"/>
      <c r="R88" s="1059"/>
      <c r="S88" s="1059"/>
      <c r="T88" s="1059"/>
      <c r="U88" s="1059"/>
      <c r="V88" s="1059"/>
      <c r="W88" s="1059"/>
      <c r="X88" s="1059"/>
      <c r="Y88" s="1059"/>
      <c r="Z88" s="1059"/>
      <c r="AA88" s="1059"/>
      <c r="AB88" s="1059"/>
      <c r="AC88" s="1059"/>
      <c r="AD88" s="1059"/>
      <c r="AE88" s="1059"/>
      <c r="AF88" s="1060">
        <v>18830</v>
      </c>
      <c r="AG88" s="1060"/>
      <c r="AH88" s="1060"/>
      <c r="AI88" s="1060"/>
      <c r="AJ88" s="1060"/>
      <c r="AK88" s="1059"/>
      <c r="AL88" s="1059"/>
      <c r="AM88" s="1059"/>
      <c r="AN88" s="1059"/>
      <c r="AO88" s="1059"/>
      <c r="AP88" s="1054">
        <v>9373</v>
      </c>
      <c r="AQ88" s="1046"/>
      <c r="AR88" s="1046"/>
      <c r="AS88" s="1046"/>
      <c r="AT88" s="1055"/>
      <c r="AU88" s="1054">
        <v>6820</v>
      </c>
      <c r="AV88" s="1046"/>
      <c r="AW88" s="1046"/>
      <c r="AX88" s="1046"/>
      <c r="AY88" s="1055"/>
      <c r="AZ88" s="1056"/>
      <c r="BA88" s="1056"/>
      <c r="BB88" s="1056"/>
      <c r="BC88" s="1056"/>
      <c r="BD88" s="1057"/>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403</v>
      </c>
      <c r="BR102" s="1039" t="s">
        <v>435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5257</v>
      </c>
      <c r="CS102" s="1046"/>
      <c r="CT102" s="1046"/>
      <c r="CU102" s="1046"/>
      <c r="CV102" s="1047"/>
      <c r="CW102" s="1045">
        <v>511</v>
      </c>
      <c r="CX102" s="1046"/>
      <c r="CY102" s="1046"/>
      <c r="CZ102" s="1046"/>
      <c r="DA102" s="1047"/>
      <c r="DB102" s="1045">
        <v>14641</v>
      </c>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440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443</v>
      </c>
      <c r="AB109" s="989"/>
      <c r="AC109" s="989"/>
      <c r="AD109" s="989"/>
      <c r="AE109" s="990"/>
      <c r="AF109" s="991" t="s">
        <v>444</v>
      </c>
      <c r="AG109" s="989"/>
      <c r="AH109" s="989"/>
      <c r="AI109" s="989"/>
      <c r="AJ109" s="990"/>
      <c r="AK109" s="991" t="s">
        <v>316</v>
      </c>
      <c r="AL109" s="989"/>
      <c r="AM109" s="989"/>
      <c r="AN109" s="989"/>
      <c r="AO109" s="990"/>
      <c r="AP109" s="991" t="s">
        <v>445</v>
      </c>
      <c r="AQ109" s="989"/>
      <c r="AR109" s="989"/>
      <c r="AS109" s="989"/>
      <c r="AT109" s="1020"/>
      <c r="AU109" s="988" t="s">
        <v>442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443</v>
      </c>
      <c r="BR109" s="989"/>
      <c r="BS109" s="989"/>
      <c r="BT109" s="989"/>
      <c r="BU109" s="990"/>
      <c r="BV109" s="991" t="s">
        <v>444</v>
      </c>
      <c r="BW109" s="989"/>
      <c r="BX109" s="989"/>
      <c r="BY109" s="989"/>
      <c r="BZ109" s="990"/>
      <c r="CA109" s="991" t="s">
        <v>316</v>
      </c>
      <c r="CB109" s="989"/>
      <c r="CC109" s="989"/>
      <c r="CD109" s="989"/>
      <c r="CE109" s="990"/>
      <c r="CF109" s="1027" t="s">
        <v>445</v>
      </c>
      <c r="CG109" s="1027"/>
      <c r="CH109" s="1027"/>
      <c r="CI109" s="1027"/>
      <c r="CJ109" s="1027"/>
      <c r="CK109" s="991" t="s">
        <v>446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443</v>
      </c>
      <c r="DH109" s="989"/>
      <c r="DI109" s="989"/>
      <c r="DJ109" s="989"/>
      <c r="DK109" s="990"/>
      <c r="DL109" s="991" t="s">
        <v>444</v>
      </c>
      <c r="DM109" s="989"/>
      <c r="DN109" s="989"/>
      <c r="DO109" s="989"/>
      <c r="DP109" s="990"/>
      <c r="DQ109" s="991" t="s">
        <v>316</v>
      </c>
      <c r="DR109" s="989"/>
      <c r="DS109" s="989"/>
      <c r="DT109" s="989"/>
      <c r="DU109" s="990"/>
      <c r="DV109" s="991" t="s">
        <v>445</v>
      </c>
      <c r="DW109" s="989"/>
      <c r="DX109" s="989"/>
      <c r="DY109" s="989"/>
      <c r="DZ109" s="1020"/>
    </row>
    <row r="110" spans="1:131" s="248" customFormat="1" ht="26.25" customHeight="1" x14ac:dyDescent="0.15">
      <c r="A110" s="891" t="s">
        <v>447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6321551</v>
      </c>
      <c r="AB110" s="982"/>
      <c r="AC110" s="982"/>
      <c r="AD110" s="982"/>
      <c r="AE110" s="983"/>
      <c r="AF110" s="984">
        <v>6586543</v>
      </c>
      <c r="AG110" s="982"/>
      <c r="AH110" s="982"/>
      <c r="AI110" s="982"/>
      <c r="AJ110" s="983"/>
      <c r="AK110" s="984">
        <v>6495479</v>
      </c>
      <c r="AL110" s="982"/>
      <c r="AM110" s="982"/>
      <c r="AN110" s="982"/>
      <c r="AO110" s="983"/>
      <c r="AP110" s="985">
        <v>25.1</v>
      </c>
      <c r="AQ110" s="986"/>
      <c r="AR110" s="986"/>
      <c r="AS110" s="986"/>
      <c r="AT110" s="987"/>
      <c r="AU110" s="1021" t="s">
        <v>73</v>
      </c>
      <c r="AV110" s="1022"/>
      <c r="AW110" s="1022"/>
      <c r="AX110" s="1022"/>
      <c r="AY110" s="1022"/>
      <c r="AZ110" s="947" t="s">
        <v>448</v>
      </c>
      <c r="BA110" s="892"/>
      <c r="BB110" s="892"/>
      <c r="BC110" s="892"/>
      <c r="BD110" s="892"/>
      <c r="BE110" s="892"/>
      <c r="BF110" s="892"/>
      <c r="BG110" s="892"/>
      <c r="BH110" s="892"/>
      <c r="BI110" s="892"/>
      <c r="BJ110" s="892"/>
      <c r="BK110" s="892"/>
      <c r="BL110" s="892"/>
      <c r="BM110" s="892"/>
      <c r="BN110" s="892"/>
      <c r="BO110" s="892"/>
      <c r="BP110" s="893"/>
      <c r="BQ110" s="948">
        <v>68717074</v>
      </c>
      <c r="BR110" s="929"/>
      <c r="BS110" s="929"/>
      <c r="BT110" s="929"/>
      <c r="BU110" s="929"/>
      <c r="BV110" s="929">
        <v>68059295</v>
      </c>
      <c r="BW110" s="929"/>
      <c r="BX110" s="929"/>
      <c r="BY110" s="929"/>
      <c r="BZ110" s="929"/>
      <c r="CA110" s="929">
        <v>69292232</v>
      </c>
      <c r="CB110" s="929"/>
      <c r="CC110" s="929"/>
      <c r="CD110" s="929"/>
      <c r="CE110" s="929"/>
      <c r="CF110" s="953">
        <v>267.39999999999998</v>
      </c>
      <c r="CG110" s="954"/>
      <c r="CH110" s="954"/>
      <c r="CI110" s="954"/>
      <c r="CJ110" s="954"/>
      <c r="CK110" s="1017" t="s">
        <v>449</v>
      </c>
      <c r="CL110" s="903"/>
      <c r="CM110" s="978" t="s">
        <v>450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1757216</v>
      </c>
      <c r="DH110" s="929"/>
      <c r="DI110" s="929"/>
      <c r="DJ110" s="929"/>
      <c r="DK110" s="929"/>
      <c r="DL110" s="929">
        <v>1640221</v>
      </c>
      <c r="DM110" s="929"/>
      <c r="DN110" s="929"/>
      <c r="DO110" s="929"/>
      <c r="DP110" s="929"/>
      <c r="DQ110" s="929">
        <v>1523225</v>
      </c>
      <c r="DR110" s="929"/>
      <c r="DS110" s="929"/>
      <c r="DT110" s="929"/>
      <c r="DU110" s="929"/>
      <c r="DV110" s="930">
        <v>5.9</v>
      </c>
      <c r="DW110" s="930"/>
      <c r="DX110" s="930"/>
      <c r="DY110" s="930"/>
      <c r="DZ110" s="931"/>
    </row>
    <row r="111" spans="1:131" s="248" customFormat="1" ht="26.25" customHeight="1" x14ac:dyDescent="0.15">
      <c r="A111" s="858" t="s">
        <v>451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237</v>
      </c>
      <c r="AB111" s="1010"/>
      <c r="AC111" s="1010"/>
      <c r="AD111" s="1010"/>
      <c r="AE111" s="1011"/>
      <c r="AF111" s="1012" t="s">
        <v>237</v>
      </c>
      <c r="AG111" s="1010"/>
      <c r="AH111" s="1010"/>
      <c r="AI111" s="1010"/>
      <c r="AJ111" s="1011"/>
      <c r="AK111" s="1012" t="s">
        <v>237</v>
      </c>
      <c r="AL111" s="1010"/>
      <c r="AM111" s="1010"/>
      <c r="AN111" s="1010"/>
      <c r="AO111" s="1011"/>
      <c r="AP111" s="1013" t="s">
        <v>452</v>
      </c>
      <c r="AQ111" s="1014"/>
      <c r="AR111" s="1014"/>
      <c r="AS111" s="1014"/>
      <c r="AT111" s="1015"/>
      <c r="AU111" s="1023"/>
      <c r="AV111" s="1024"/>
      <c r="AW111" s="1024"/>
      <c r="AX111" s="1024"/>
      <c r="AY111" s="1024"/>
      <c r="AZ111" s="899" t="s">
        <v>453</v>
      </c>
      <c r="BA111" s="834"/>
      <c r="BB111" s="834"/>
      <c r="BC111" s="834"/>
      <c r="BD111" s="834"/>
      <c r="BE111" s="834"/>
      <c r="BF111" s="834"/>
      <c r="BG111" s="834"/>
      <c r="BH111" s="834"/>
      <c r="BI111" s="834"/>
      <c r="BJ111" s="834"/>
      <c r="BK111" s="834"/>
      <c r="BL111" s="834"/>
      <c r="BM111" s="834"/>
      <c r="BN111" s="834"/>
      <c r="BO111" s="834"/>
      <c r="BP111" s="835"/>
      <c r="BQ111" s="900">
        <v>1781293</v>
      </c>
      <c r="BR111" s="901"/>
      <c r="BS111" s="901"/>
      <c r="BT111" s="901"/>
      <c r="BU111" s="901"/>
      <c r="BV111" s="901">
        <v>1641065</v>
      </c>
      <c r="BW111" s="901"/>
      <c r="BX111" s="901"/>
      <c r="BY111" s="901"/>
      <c r="BZ111" s="901"/>
      <c r="CA111" s="901">
        <v>1523225</v>
      </c>
      <c r="CB111" s="901"/>
      <c r="CC111" s="901"/>
      <c r="CD111" s="901"/>
      <c r="CE111" s="901"/>
      <c r="CF111" s="962">
        <v>5.9</v>
      </c>
      <c r="CG111" s="963"/>
      <c r="CH111" s="963"/>
      <c r="CI111" s="963"/>
      <c r="CJ111" s="963"/>
      <c r="CK111" s="1018"/>
      <c r="CL111" s="905"/>
      <c r="CM111" s="908" t="s">
        <v>454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v>24077</v>
      </c>
      <c r="DH111" s="901"/>
      <c r="DI111" s="901"/>
      <c r="DJ111" s="901"/>
      <c r="DK111" s="901"/>
      <c r="DL111" s="901">
        <v>844</v>
      </c>
      <c r="DM111" s="901"/>
      <c r="DN111" s="901"/>
      <c r="DO111" s="901"/>
      <c r="DP111" s="901"/>
      <c r="DQ111" s="901" t="s">
        <v>237</v>
      </c>
      <c r="DR111" s="901"/>
      <c r="DS111" s="901"/>
      <c r="DT111" s="901"/>
      <c r="DU111" s="901"/>
      <c r="DV111" s="878" t="s">
        <v>237</v>
      </c>
      <c r="DW111" s="878"/>
      <c r="DX111" s="878"/>
      <c r="DY111" s="878"/>
      <c r="DZ111" s="879"/>
    </row>
    <row r="112" spans="1:131" s="248" customFormat="1" ht="26.25" customHeight="1" x14ac:dyDescent="0.15">
      <c r="A112" s="1003" t="s">
        <v>455</v>
      </c>
      <c r="B112" s="1004"/>
      <c r="C112" s="834" t="s">
        <v>456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237</v>
      </c>
      <c r="AB112" s="864"/>
      <c r="AC112" s="864"/>
      <c r="AD112" s="864"/>
      <c r="AE112" s="865"/>
      <c r="AF112" s="866" t="s">
        <v>237</v>
      </c>
      <c r="AG112" s="864"/>
      <c r="AH112" s="864"/>
      <c r="AI112" s="864"/>
      <c r="AJ112" s="865"/>
      <c r="AK112" s="866" t="s">
        <v>237</v>
      </c>
      <c r="AL112" s="864"/>
      <c r="AM112" s="864"/>
      <c r="AN112" s="864"/>
      <c r="AO112" s="865"/>
      <c r="AP112" s="911" t="s">
        <v>237</v>
      </c>
      <c r="AQ112" s="912"/>
      <c r="AR112" s="912"/>
      <c r="AS112" s="912"/>
      <c r="AT112" s="913"/>
      <c r="AU112" s="1023"/>
      <c r="AV112" s="1024"/>
      <c r="AW112" s="1024"/>
      <c r="AX112" s="1024"/>
      <c r="AY112" s="1024"/>
      <c r="AZ112" s="899" t="s">
        <v>457</v>
      </c>
      <c r="BA112" s="834"/>
      <c r="BB112" s="834"/>
      <c r="BC112" s="834"/>
      <c r="BD112" s="834"/>
      <c r="BE112" s="834"/>
      <c r="BF112" s="834"/>
      <c r="BG112" s="834"/>
      <c r="BH112" s="834"/>
      <c r="BI112" s="834"/>
      <c r="BJ112" s="834"/>
      <c r="BK112" s="834"/>
      <c r="BL112" s="834"/>
      <c r="BM112" s="834"/>
      <c r="BN112" s="834"/>
      <c r="BO112" s="834"/>
      <c r="BP112" s="835"/>
      <c r="BQ112" s="900">
        <v>21161860</v>
      </c>
      <c r="BR112" s="901"/>
      <c r="BS112" s="901"/>
      <c r="BT112" s="901"/>
      <c r="BU112" s="901"/>
      <c r="BV112" s="901">
        <v>19940490</v>
      </c>
      <c r="BW112" s="901"/>
      <c r="BX112" s="901"/>
      <c r="BY112" s="901"/>
      <c r="BZ112" s="901"/>
      <c r="CA112" s="901">
        <v>18692703</v>
      </c>
      <c r="CB112" s="901"/>
      <c r="CC112" s="901"/>
      <c r="CD112" s="901"/>
      <c r="CE112" s="901"/>
      <c r="CF112" s="962">
        <v>72.099999999999994</v>
      </c>
      <c r="CG112" s="963"/>
      <c r="CH112" s="963"/>
      <c r="CI112" s="963"/>
      <c r="CJ112" s="963"/>
      <c r="CK112" s="1018"/>
      <c r="CL112" s="905"/>
      <c r="CM112" s="908" t="s">
        <v>458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237</v>
      </c>
      <c r="DH112" s="901"/>
      <c r="DI112" s="901"/>
      <c r="DJ112" s="901"/>
      <c r="DK112" s="901"/>
      <c r="DL112" s="901" t="s">
        <v>237</v>
      </c>
      <c r="DM112" s="901"/>
      <c r="DN112" s="901"/>
      <c r="DO112" s="901"/>
      <c r="DP112" s="901"/>
      <c r="DQ112" s="901" t="s">
        <v>237</v>
      </c>
      <c r="DR112" s="901"/>
      <c r="DS112" s="901"/>
      <c r="DT112" s="901"/>
      <c r="DU112" s="901"/>
      <c r="DV112" s="878" t="s">
        <v>237</v>
      </c>
      <c r="DW112" s="878"/>
      <c r="DX112" s="878"/>
      <c r="DY112" s="878"/>
      <c r="DZ112" s="879"/>
    </row>
    <row r="113" spans="1:130" s="248" customFormat="1" ht="26.25" customHeight="1" x14ac:dyDescent="0.15">
      <c r="A113" s="1005"/>
      <c r="B113" s="1006"/>
      <c r="C113" s="834" t="s">
        <v>459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1691626</v>
      </c>
      <c r="AB113" s="1010"/>
      <c r="AC113" s="1010"/>
      <c r="AD113" s="1010"/>
      <c r="AE113" s="1011"/>
      <c r="AF113" s="1012">
        <v>1704228</v>
      </c>
      <c r="AG113" s="1010"/>
      <c r="AH113" s="1010"/>
      <c r="AI113" s="1010"/>
      <c r="AJ113" s="1011"/>
      <c r="AK113" s="1012">
        <v>1706507</v>
      </c>
      <c r="AL113" s="1010"/>
      <c r="AM113" s="1010"/>
      <c r="AN113" s="1010"/>
      <c r="AO113" s="1011"/>
      <c r="AP113" s="1013">
        <v>6.6</v>
      </c>
      <c r="AQ113" s="1014"/>
      <c r="AR113" s="1014"/>
      <c r="AS113" s="1014"/>
      <c r="AT113" s="1015"/>
      <c r="AU113" s="1023"/>
      <c r="AV113" s="1024"/>
      <c r="AW113" s="1024"/>
      <c r="AX113" s="1024"/>
      <c r="AY113" s="1024"/>
      <c r="AZ113" s="899" t="s">
        <v>460</v>
      </c>
      <c r="BA113" s="834"/>
      <c r="BB113" s="834"/>
      <c r="BC113" s="834"/>
      <c r="BD113" s="834"/>
      <c r="BE113" s="834"/>
      <c r="BF113" s="834"/>
      <c r="BG113" s="834"/>
      <c r="BH113" s="834"/>
      <c r="BI113" s="834"/>
      <c r="BJ113" s="834"/>
      <c r="BK113" s="834"/>
      <c r="BL113" s="834"/>
      <c r="BM113" s="834"/>
      <c r="BN113" s="834"/>
      <c r="BO113" s="834"/>
      <c r="BP113" s="835"/>
      <c r="BQ113" s="900">
        <v>3790567</v>
      </c>
      <c r="BR113" s="901"/>
      <c r="BS113" s="901"/>
      <c r="BT113" s="901"/>
      <c r="BU113" s="901"/>
      <c r="BV113" s="901">
        <v>6972808</v>
      </c>
      <c r="BW113" s="901"/>
      <c r="BX113" s="901"/>
      <c r="BY113" s="901"/>
      <c r="BZ113" s="901"/>
      <c r="CA113" s="901">
        <v>6820064</v>
      </c>
      <c r="CB113" s="901"/>
      <c r="CC113" s="901"/>
      <c r="CD113" s="901"/>
      <c r="CE113" s="901"/>
      <c r="CF113" s="962">
        <v>26.3</v>
      </c>
      <c r="CG113" s="963"/>
      <c r="CH113" s="963"/>
      <c r="CI113" s="963"/>
      <c r="CJ113" s="963"/>
      <c r="CK113" s="1018"/>
      <c r="CL113" s="905"/>
      <c r="CM113" s="908" t="s">
        <v>461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237</v>
      </c>
      <c r="DH113" s="864"/>
      <c r="DI113" s="864"/>
      <c r="DJ113" s="864"/>
      <c r="DK113" s="865"/>
      <c r="DL113" s="866" t="s">
        <v>237</v>
      </c>
      <c r="DM113" s="864"/>
      <c r="DN113" s="864"/>
      <c r="DO113" s="864"/>
      <c r="DP113" s="865"/>
      <c r="DQ113" s="866" t="s">
        <v>237</v>
      </c>
      <c r="DR113" s="864"/>
      <c r="DS113" s="864"/>
      <c r="DT113" s="864"/>
      <c r="DU113" s="865"/>
      <c r="DV113" s="911" t="s">
        <v>237</v>
      </c>
      <c r="DW113" s="912"/>
      <c r="DX113" s="912"/>
      <c r="DY113" s="912"/>
      <c r="DZ113" s="913"/>
    </row>
    <row r="114" spans="1:130" s="248" customFormat="1" ht="26.25" customHeight="1" x14ac:dyDescent="0.15">
      <c r="A114" s="1005"/>
      <c r="B114" s="1006"/>
      <c r="C114" s="834" t="s">
        <v>462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152245</v>
      </c>
      <c r="AB114" s="864"/>
      <c r="AC114" s="864"/>
      <c r="AD114" s="864"/>
      <c r="AE114" s="865"/>
      <c r="AF114" s="866">
        <v>16681</v>
      </c>
      <c r="AG114" s="864"/>
      <c r="AH114" s="864"/>
      <c r="AI114" s="864"/>
      <c r="AJ114" s="865"/>
      <c r="AK114" s="866">
        <v>128227</v>
      </c>
      <c r="AL114" s="864"/>
      <c r="AM114" s="864"/>
      <c r="AN114" s="864"/>
      <c r="AO114" s="865"/>
      <c r="AP114" s="911">
        <v>0.5</v>
      </c>
      <c r="AQ114" s="912"/>
      <c r="AR114" s="912"/>
      <c r="AS114" s="912"/>
      <c r="AT114" s="913"/>
      <c r="AU114" s="1023"/>
      <c r="AV114" s="1024"/>
      <c r="AW114" s="1024"/>
      <c r="AX114" s="1024"/>
      <c r="AY114" s="1024"/>
      <c r="AZ114" s="899" t="s">
        <v>463</v>
      </c>
      <c r="BA114" s="834"/>
      <c r="BB114" s="834"/>
      <c r="BC114" s="834"/>
      <c r="BD114" s="834"/>
      <c r="BE114" s="834"/>
      <c r="BF114" s="834"/>
      <c r="BG114" s="834"/>
      <c r="BH114" s="834"/>
      <c r="BI114" s="834"/>
      <c r="BJ114" s="834"/>
      <c r="BK114" s="834"/>
      <c r="BL114" s="834"/>
      <c r="BM114" s="834"/>
      <c r="BN114" s="834"/>
      <c r="BO114" s="834"/>
      <c r="BP114" s="835"/>
      <c r="BQ114" s="900">
        <v>6641780</v>
      </c>
      <c r="BR114" s="901"/>
      <c r="BS114" s="901"/>
      <c r="BT114" s="901"/>
      <c r="BU114" s="901"/>
      <c r="BV114" s="901">
        <v>6655407</v>
      </c>
      <c r="BW114" s="901"/>
      <c r="BX114" s="901"/>
      <c r="BY114" s="901"/>
      <c r="BZ114" s="901"/>
      <c r="CA114" s="901">
        <v>6849264</v>
      </c>
      <c r="CB114" s="901"/>
      <c r="CC114" s="901"/>
      <c r="CD114" s="901"/>
      <c r="CE114" s="901"/>
      <c r="CF114" s="962">
        <v>26.4</v>
      </c>
      <c r="CG114" s="963"/>
      <c r="CH114" s="963"/>
      <c r="CI114" s="963"/>
      <c r="CJ114" s="963"/>
      <c r="CK114" s="1018"/>
      <c r="CL114" s="905"/>
      <c r="CM114" s="908" t="s">
        <v>464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237</v>
      </c>
      <c r="DH114" s="864"/>
      <c r="DI114" s="864"/>
      <c r="DJ114" s="864"/>
      <c r="DK114" s="865"/>
      <c r="DL114" s="866" t="s">
        <v>465</v>
      </c>
      <c r="DM114" s="864"/>
      <c r="DN114" s="864"/>
      <c r="DO114" s="864"/>
      <c r="DP114" s="865"/>
      <c r="DQ114" s="866" t="s">
        <v>237</v>
      </c>
      <c r="DR114" s="864"/>
      <c r="DS114" s="864"/>
      <c r="DT114" s="864"/>
      <c r="DU114" s="865"/>
      <c r="DV114" s="911" t="s">
        <v>466</v>
      </c>
      <c r="DW114" s="912"/>
      <c r="DX114" s="912"/>
      <c r="DY114" s="912"/>
      <c r="DZ114" s="913"/>
    </row>
    <row r="115" spans="1:130" s="248" customFormat="1" ht="26.25" customHeight="1" x14ac:dyDescent="0.15">
      <c r="A115" s="1005"/>
      <c r="B115" s="1006"/>
      <c r="C115" s="834" t="s">
        <v>467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144323</v>
      </c>
      <c r="AB115" s="1010"/>
      <c r="AC115" s="1010"/>
      <c r="AD115" s="1010"/>
      <c r="AE115" s="1011"/>
      <c r="AF115" s="1012">
        <v>140846</v>
      </c>
      <c r="AG115" s="1010"/>
      <c r="AH115" s="1010"/>
      <c r="AI115" s="1010"/>
      <c r="AJ115" s="1011"/>
      <c r="AK115" s="1012">
        <v>118370</v>
      </c>
      <c r="AL115" s="1010"/>
      <c r="AM115" s="1010"/>
      <c r="AN115" s="1010"/>
      <c r="AO115" s="1011"/>
      <c r="AP115" s="1013">
        <v>0.5</v>
      </c>
      <c r="AQ115" s="1014"/>
      <c r="AR115" s="1014"/>
      <c r="AS115" s="1014"/>
      <c r="AT115" s="1015"/>
      <c r="AU115" s="1023"/>
      <c r="AV115" s="1024"/>
      <c r="AW115" s="1024"/>
      <c r="AX115" s="1024"/>
      <c r="AY115" s="1024"/>
      <c r="AZ115" s="899" t="s">
        <v>468</v>
      </c>
      <c r="BA115" s="834"/>
      <c r="BB115" s="834"/>
      <c r="BC115" s="834"/>
      <c r="BD115" s="834"/>
      <c r="BE115" s="834"/>
      <c r="BF115" s="834"/>
      <c r="BG115" s="834"/>
      <c r="BH115" s="834"/>
      <c r="BI115" s="834"/>
      <c r="BJ115" s="834"/>
      <c r="BK115" s="834"/>
      <c r="BL115" s="834"/>
      <c r="BM115" s="834"/>
      <c r="BN115" s="834"/>
      <c r="BO115" s="834"/>
      <c r="BP115" s="835"/>
      <c r="BQ115" s="900">
        <v>5833048</v>
      </c>
      <c r="BR115" s="901"/>
      <c r="BS115" s="901"/>
      <c r="BT115" s="901"/>
      <c r="BU115" s="901"/>
      <c r="BV115" s="901">
        <v>7388778</v>
      </c>
      <c r="BW115" s="901"/>
      <c r="BX115" s="901"/>
      <c r="BY115" s="901"/>
      <c r="BZ115" s="901"/>
      <c r="CA115" s="901">
        <v>7729765</v>
      </c>
      <c r="CB115" s="901"/>
      <c r="CC115" s="901"/>
      <c r="CD115" s="901"/>
      <c r="CE115" s="901"/>
      <c r="CF115" s="962">
        <v>29.8</v>
      </c>
      <c r="CG115" s="963"/>
      <c r="CH115" s="963"/>
      <c r="CI115" s="963"/>
      <c r="CJ115" s="963"/>
      <c r="CK115" s="1018"/>
      <c r="CL115" s="905"/>
      <c r="CM115" s="899" t="s">
        <v>469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237</v>
      </c>
      <c r="DH115" s="864"/>
      <c r="DI115" s="864"/>
      <c r="DJ115" s="864"/>
      <c r="DK115" s="865"/>
      <c r="DL115" s="866" t="s">
        <v>237</v>
      </c>
      <c r="DM115" s="864"/>
      <c r="DN115" s="864"/>
      <c r="DO115" s="864"/>
      <c r="DP115" s="865"/>
      <c r="DQ115" s="866" t="s">
        <v>470</v>
      </c>
      <c r="DR115" s="864"/>
      <c r="DS115" s="864"/>
      <c r="DT115" s="864"/>
      <c r="DU115" s="865"/>
      <c r="DV115" s="911" t="s">
        <v>471</v>
      </c>
      <c r="DW115" s="912"/>
      <c r="DX115" s="912"/>
      <c r="DY115" s="912"/>
      <c r="DZ115" s="913"/>
    </row>
    <row r="116" spans="1:130" s="248" customFormat="1" ht="26.25" customHeight="1" x14ac:dyDescent="0.15">
      <c r="A116" s="1007"/>
      <c r="B116" s="1008"/>
      <c r="C116" s="967" t="s">
        <v>472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465</v>
      </c>
      <c r="AB116" s="864"/>
      <c r="AC116" s="864"/>
      <c r="AD116" s="864"/>
      <c r="AE116" s="865"/>
      <c r="AF116" s="866" t="s">
        <v>237</v>
      </c>
      <c r="AG116" s="864"/>
      <c r="AH116" s="864"/>
      <c r="AI116" s="864"/>
      <c r="AJ116" s="865"/>
      <c r="AK116" s="866" t="s">
        <v>452</v>
      </c>
      <c r="AL116" s="864"/>
      <c r="AM116" s="864"/>
      <c r="AN116" s="864"/>
      <c r="AO116" s="865"/>
      <c r="AP116" s="911" t="s">
        <v>237</v>
      </c>
      <c r="AQ116" s="912"/>
      <c r="AR116" s="912"/>
      <c r="AS116" s="912"/>
      <c r="AT116" s="913"/>
      <c r="AU116" s="1023"/>
      <c r="AV116" s="1024"/>
      <c r="AW116" s="1024"/>
      <c r="AX116" s="1024"/>
      <c r="AY116" s="1024"/>
      <c r="AZ116" s="950" t="s">
        <v>473</v>
      </c>
      <c r="BA116" s="951"/>
      <c r="BB116" s="951"/>
      <c r="BC116" s="951"/>
      <c r="BD116" s="951"/>
      <c r="BE116" s="951"/>
      <c r="BF116" s="951"/>
      <c r="BG116" s="951"/>
      <c r="BH116" s="951"/>
      <c r="BI116" s="951"/>
      <c r="BJ116" s="951"/>
      <c r="BK116" s="951"/>
      <c r="BL116" s="951"/>
      <c r="BM116" s="951"/>
      <c r="BN116" s="951"/>
      <c r="BO116" s="951"/>
      <c r="BP116" s="952"/>
      <c r="BQ116" s="900" t="s">
        <v>470</v>
      </c>
      <c r="BR116" s="901"/>
      <c r="BS116" s="901"/>
      <c r="BT116" s="901"/>
      <c r="BU116" s="901"/>
      <c r="BV116" s="901" t="s">
        <v>237</v>
      </c>
      <c r="BW116" s="901"/>
      <c r="BX116" s="901"/>
      <c r="BY116" s="901"/>
      <c r="BZ116" s="901"/>
      <c r="CA116" s="901" t="s">
        <v>471</v>
      </c>
      <c r="CB116" s="901"/>
      <c r="CC116" s="901"/>
      <c r="CD116" s="901"/>
      <c r="CE116" s="901"/>
      <c r="CF116" s="962" t="s">
        <v>237</v>
      </c>
      <c r="CG116" s="963"/>
      <c r="CH116" s="963"/>
      <c r="CI116" s="963"/>
      <c r="CJ116" s="963"/>
      <c r="CK116" s="1018"/>
      <c r="CL116" s="905"/>
      <c r="CM116" s="908" t="s">
        <v>474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466</v>
      </c>
      <c r="DH116" s="864"/>
      <c r="DI116" s="864"/>
      <c r="DJ116" s="864"/>
      <c r="DK116" s="865"/>
      <c r="DL116" s="866" t="s">
        <v>237</v>
      </c>
      <c r="DM116" s="864"/>
      <c r="DN116" s="864"/>
      <c r="DO116" s="864"/>
      <c r="DP116" s="865"/>
      <c r="DQ116" s="866" t="s">
        <v>237</v>
      </c>
      <c r="DR116" s="864"/>
      <c r="DS116" s="864"/>
      <c r="DT116" s="864"/>
      <c r="DU116" s="865"/>
      <c r="DV116" s="911" t="s">
        <v>237</v>
      </c>
      <c r="DW116" s="912"/>
      <c r="DX116" s="912"/>
      <c r="DY116" s="912"/>
      <c r="DZ116" s="913"/>
    </row>
    <row r="117" spans="1:130" s="248" customFormat="1" ht="26.25" customHeight="1" x14ac:dyDescent="0.15">
      <c r="A117" s="988" t="s">
        <v>195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475</v>
      </c>
      <c r="Z117" s="990"/>
      <c r="AA117" s="995">
        <v>8309745</v>
      </c>
      <c r="AB117" s="996"/>
      <c r="AC117" s="996"/>
      <c r="AD117" s="996"/>
      <c r="AE117" s="997"/>
      <c r="AF117" s="998">
        <v>8448298</v>
      </c>
      <c r="AG117" s="996"/>
      <c r="AH117" s="996"/>
      <c r="AI117" s="996"/>
      <c r="AJ117" s="997"/>
      <c r="AK117" s="998">
        <v>8448583</v>
      </c>
      <c r="AL117" s="996"/>
      <c r="AM117" s="996"/>
      <c r="AN117" s="996"/>
      <c r="AO117" s="997"/>
      <c r="AP117" s="999"/>
      <c r="AQ117" s="1000"/>
      <c r="AR117" s="1000"/>
      <c r="AS117" s="1000"/>
      <c r="AT117" s="1001"/>
      <c r="AU117" s="1023"/>
      <c r="AV117" s="1024"/>
      <c r="AW117" s="1024"/>
      <c r="AX117" s="1024"/>
      <c r="AY117" s="1024"/>
      <c r="AZ117" s="950" t="s">
        <v>476</v>
      </c>
      <c r="BA117" s="951"/>
      <c r="BB117" s="951"/>
      <c r="BC117" s="951"/>
      <c r="BD117" s="951"/>
      <c r="BE117" s="951"/>
      <c r="BF117" s="951"/>
      <c r="BG117" s="951"/>
      <c r="BH117" s="951"/>
      <c r="BI117" s="951"/>
      <c r="BJ117" s="951"/>
      <c r="BK117" s="951"/>
      <c r="BL117" s="951"/>
      <c r="BM117" s="951"/>
      <c r="BN117" s="951"/>
      <c r="BO117" s="951"/>
      <c r="BP117" s="952"/>
      <c r="BQ117" s="900" t="s">
        <v>237</v>
      </c>
      <c r="BR117" s="901"/>
      <c r="BS117" s="901"/>
      <c r="BT117" s="901"/>
      <c r="BU117" s="901"/>
      <c r="BV117" s="901" t="s">
        <v>237</v>
      </c>
      <c r="BW117" s="901"/>
      <c r="BX117" s="901"/>
      <c r="BY117" s="901"/>
      <c r="BZ117" s="901"/>
      <c r="CA117" s="901" t="s">
        <v>132</v>
      </c>
      <c r="CB117" s="901"/>
      <c r="CC117" s="901"/>
      <c r="CD117" s="901"/>
      <c r="CE117" s="901"/>
      <c r="CF117" s="962" t="s">
        <v>237</v>
      </c>
      <c r="CG117" s="963"/>
      <c r="CH117" s="963"/>
      <c r="CI117" s="963"/>
      <c r="CJ117" s="963"/>
      <c r="CK117" s="1018"/>
      <c r="CL117" s="905"/>
      <c r="CM117" s="908" t="s">
        <v>477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132</v>
      </c>
      <c r="DH117" s="864"/>
      <c r="DI117" s="864"/>
      <c r="DJ117" s="864"/>
      <c r="DK117" s="865"/>
      <c r="DL117" s="866" t="s">
        <v>132</v>
      </c>
      <c r="DM117" s="864"/>
      <c r="DN117" s="864"/>
      <c r="DO117" s="864"/>
      <c r="DP117" s="865"/>
      <c r="DQ117" s="866" t="s">
        <v>465</v>
      </c>
      <c r="DR117" s="864"/>
      <c r="DS117" s="864"/>
      <c r="DT117" s="864"/>
      <c r="DU117" s="865"/>
      <c r="DV117" s="911" t="s">
        <v>237</v>
      </c>
      <c r="DW117" s="912"/>
      <c r="DX117" s="912"/>
      <c r="DY117" s="912"/>
      <c r="DZ117" s="913"/>
    </row>
    <row r="118" spans="1:130" s="248" customFormat="1" ht="26.25" customHeight="1" x14ac:dyDescent="0.15">
      <c r="A118" s="988" t="s">
        <v>446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443</v>
      </c>
      <c r="AB118" s="989"/>
      <c r="AC118" s="989"/>
      <c r="AD118" s="989"/>
      <c r="AE118" s="990"/>
      <c r="AF118" s="991" t="s">
        <v>444</v>
      </c>
      <c r="AG118" s="989"/>
      <c r="AH118" s="989"/>
      <c r="AI118" s="989"/>
      <c r="AJ118" s="990"/>
      <c r="AK118" s="991" t="s">
        <v>316</v>
      </c>
      <c r="AL118" s="989"/>
      <c r="AM118" s="989"/>
      <c r="AN118" s="989"/>
      <c r="AO118" s="990"/>
      <c r="AP118" s="992" t="s">
        <v>445</v>
      </c>
      <c r="AQ118" s="993"/>
      <c r="AR118" s="993"/>
      <c r="AS118" s="993"/>
      <c r="AT118" s="994"/>
      <c r="AU118" s="1023"/>
      <c r="AV118" s="1024"/>
      <c r="AW118" s="1024"/>
      <c r="AX118" s="1024"/>
      <c r="AY118" s="1024"/>
      <c r="AZ118" s="966" t="s">
        <v>478</v>
      </c>
      <c r="BA118" s="967"/>
      <c r="BB118" s="967"/>
      <c r="BC118" s="967"/>
      <c r="BD118" s="967"/>
      <c r="BE118" s="967"/>
      <c r="BF118" s="967"/>
      <c r="BG118" s="967"/>
      <c r="BH118" s="967"/>
      <c r="BI118" s="967"/>
      <c r="BJ118" s="967"/>
      <c r="BK118" s="967"/>
      <c r="BL118" s="967"/>
      <c r="BM118" s="967"/>
      <c r="BN118" s="967"/>
      <c r="BO118" s="967"/>
      <c r="BP118" s="968"/>
      <c r="BQ118" s="969" t="s">
        <v>237</v>
      </c>
      <c r="BR118" s="932"/>
      <c r="BS118" s="932"/>
      <c r="BT118" s="932"/>
      <c r="BU118" s="932"/>
      <c r="BV118" s="932" t="s">
        <v>466</v>
      </c>
      <c r="BW118" s="932"/>
      <c r="BX118" s="932"/>
      <c r="BY118" s="932"/>
      <c r="BZ118" s="932"/>
      <c r="CA118" s="932" t="s">
        <v>471</v>
      </c>
      <c r="CB118" s="932"/>
      <c r="CC118" s="932"/>
      <c r="CD118" s="932"/>
      <c r="CE118" s="932"/>
      <c r="CF118" s="962" t="s">
        <v>237</v>
      </c>
      <c r="CG118" s="963"/>
      <c r="CH118" s="963"/>
      <c r="CI118" s="963"/>
      <c r="CJ118" s="963"/>
      <c r="CK118" s="1018"/>
      <c r="CL118" s="905"/>
      <c r="CM118" s="908" t="s">
        <v>479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132</v>
      </c>
      <c r="DH118" s="864"/>
      <c r="DI118" s="864"/>
      <c r="DJ118" s="864"/>
      <c r="DK118" s="865"/>
      <c r="DL118" s="866" t="s">
        <v>466</v>
      </c>
      <c r="DM118" s="864"/>
      <c r="DN118" s="864"/>
      <c r="DO118" s="864"/>
      <c r="DP118" s="865"/>
      <c r="DQ118" s="866" t="s">
        <v>471</v>
      </c>
      <c r="DR118" s="864"/>
      <c r="DS118" s="864"/>
      <c r="DT118" s="864"/>
      <c r="DU118" s="865"/>
      <c r="DV118" s="911" t="s">
        <v>132</v>
      </c>
      <c r="DW118" s="912"/>
      <c r="DX118" s="912"/>
      <c r="DY118" s="912"/>
      <c r="DZ118" s="913"/>
    </row>
    <row r="119" spans="1:130" s="248" customFormat="1" ht="26.25" customHeight="1" x14ac:dyDescent="0.15">
      <c r="A119" s="902" t="s">
        <v>449</v>
      </c>
      <c r="B119" s="903"/>
      <c r="C119" s="978" t="s">
        <v>450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116996</v>
      </c>
      <c r="AB119" s="982"/>
      <c r="AC119" s="982"/>
      <c r="AD119" s="982"/>
      <c r="AE119" s="983"/>
      <c r="AF119" s="984">
        <v>116996</v>
      </c>
      <c r="AG119" s="982"/>
      <c r="AH119" s="982"/>
      <c r="AI119" s="982"/>
      <c r="AJ119" s="983"/>
      <c r="AK119" s="984">
        <v>116996</v>
      </c>
      <c r="AL119" s="982"/>
      <c r="AM119" s="982"/>
      <c r="AN119" s="982"/>
      <c r="AO119" s="983"/>
      <c r="AP119" s="985">
        <v>0.5</v>
      </c>
      <c r="AQ119" s="986"/>
      <c r="AR119" s="986"/>
      <c r="AS119" s="986"/>
      <c r="AT119" s="987"/>
      <c r="AU119" s="1025"/>
      <c r="AV119" s="1026"/>
      <c r="AW119" s="1026"/>
      <c r="AX119" s="1026"/>
      <c r="AY119" s="1026"/>
      <c r="AZ119" s="279" t="s">
        <v>195</v>
      </c>
      <c r="BA119" s="279"/>
      <c r="BB119" s="279"/>
      <c r="BC119" s="279"/>
      <c r="BD119" s="279"/>
      <c r="BE119" s="279"/>
      <c r="BF119" s="279"/>
      <c r="BG119" s="279"/>
      <c r="BH119" s="279"/>
      <c r="BI119" s="279"/>
      <c r="BJ119" s="279"/>
      <c r="BK119" s="279"/>
      <c r="BL119" s="279"/>
      <c r="BM119" s="279"/>
      <c r="BN119" s="279"/>
      <c r="BO119" s="964" t="s">
        <v>480</v>
      </c>
      <c r="BP119" s="965"/>
      <c r="BQ119" s="969">
        <v>107925622</v>
      </c>
      <c r="BR119" s="932"/>
      <c r="BS119" s="932"/>
      <c r="BT119" s="932"/>
      <c r="BU119" s="932"/>
      <c r="BV119" s="932">
        <v>110657843</v>
      </c>
      <c r="BW119" s="932"/>
      <c r="BX119" s="932"/>
      <c r="BY119" s="932"/>
      <c r="BZ119" s="932"/>
      <c r="CA119" s="932">
        <v>110907253</v>
      </c>
      <c r="CB119" s="932"/>
      <c r="CC119" s="932"/>
      <c r="CD119" s="932"/>
      <c r="CE119" s="932"/>
      <c r="CF119" s="830"/>
      <c r="CG119" s="831"/>
      <c r="CH119" s="831"/>
      <c r="CI119" s="831"/>
      <c r="CJ119" s="921"/>
      <c r="CK119" s="1019"/>
      <c r="CL119" s="907"/>
      <c r="CM119" s="925" t="s">
        <v>481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132</v>
      </c>
      <c r="DH119" s="847"/>
      <c r="DI119" s="847"/>
      <c r="DJ119" s="847"/>
      <c r="DK119" s="848"/>
      <c r="DL119" s="849" t="s">
        <v>132</v>
      </c>
      <c r="DM119" s="847"/>
      <c r="DN119" s="847"/>
      <c r="DO119" s="847"/>
      <c r="DP119" s="848"/>
      <c r="DQ119" s="849" t="s">
        <v>132</v>
      </c>
      <c r="DR119" s="847"/>
      <c r="DS119" s="847"/>
      <c r="DT119" s="847"/>
      <c r="DU119" s="848"/>
      <c r="DV119" s="935" t="s">
        <v>237</v>
      </c>
      <c r="DW119" s="936"/>
      <c r="DX119" s="936"/>
      <c r="DY119" s="936"/>
      <c r="DZ119" s="937"/>
    </row>
    <row r="120" spans="1:130" s="248" customFormat="1" ht="26.25" customHeight="1" x14ac:dyDescent="0.15">
      <c r="A120" s="904"/>
      <c r="B120" s="905"/>
      <c r="C120" s="908" t="s">
        <v>454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v>26623</v>
      </c>
      <c r="AB120" s="864"/>
      <c r="AC120" s="864"/>
      <c r="AD120" s="864"/>
      <c r="AE120" s="865"/>
      <c r="AF120" s="866">
        <v>23233</v>
      </c>
      <c r="AG120" s="864"/>
      <c r="AH120" s="864"/>
      <c r="AI120" s="864"/>
      <c r="AJ120" s="865"/>
      <c r="AK120" s="866">
        <v>844</v>
      </c>
      <c r="AL120" s="864"/>
      <c r="AM120" s="864"/>
      <c r="AN120" s="864"/>
      <c r="AO120" s="865"/>
      <c r="AP120" s="911">
        <v>0</v>
      </c>
      <c r="AQ120" s="912"/>
      <c r="AR120" s="912"/>
      <c r="AS120" s="912"/>
      <c r="AT120" s="913"/>
      <c r="AU120" s="970" t="s">
        <v>482</v>
      </c>
      <c r="AV120" s="971"/>
      <c r="AW120" s="971"/>
      <c r="AX120" s="971"/>
      <c r="AY120" s="972"/>
      <c r="AZ120" s="947" t="s">
        <v>483</v>
      </c>
      <c r="BA120" s="892"/>
      <c r="BB120" s="892"/>
      <c r="BC120" s="892"/>
      <c r="BD120" s="892"/>
      <c r="BE120" s="892"/>
      <c r="BF120" s="892"/>
      <c r="BG120" s="892"/>
      <c r="BH120" s="892"/>
      <c r="BI120" s="892"/>
      <c r="BJ120" s="892"/>
      <c r="BK120" s="892"/>
      <c r="BL120" s="892"/>
      <c r="BM120" s="892"/>
      <c r="BN120" s="892"/>
      <c r="BO120" s="892"/>
      <c r="BP120" s="893"/>
      <c r="BQ120" s="948">
        <v>10528996</v>
      </c>
      <c r="BR120" s="929"/>
      <c r="BS120" s="929"/>
      <c r="BT120" s="929"/>
      <c r="BU120" s="929"/>
      <c r="BV120" s="929">
        <v>10705740</v>
      </c>
      <c r="BW120" s="929"/>
      <c r="BX120" s="929"/>
      <c r="BY120" s="929"/>
      <c r="BZ120" s="929"/>
      <c r="CA120" s="929">
        <v>12097519</v>
      </c>
      <c r="CB120" s="929"/>
      <c r="CC120" s="929"/>
      <c r="CD120" s="929"/>
      <c r="CE120" s="929"/>
      <c r="CF120" s="953">
        <v>46.7</v>
      </c>
      <c r="CG120" s="954"/>
      <c r="CH120" s="954"/>
      <c r="CI120" s="954"/>
      <c r="CJ120" s="954"/>
      <c r="CK120" s="955" t="s">
        <v>484</v>
      </c>
      <c r="CL120" s="939"/>
      <c r="CM120" s="939"/>
      <c r="CN120" s="939"/>
      <c r="CO120" s="940"/>
      <c r="CP120" s="959" t="s">
        <v>420</v>
      </c>
      <c r="CQ120" s="960"/>
      <c r="CR120" s="960"/>
      <c r="CS120" s="960"/>
      <c r="CT120" s="960"/>
      <c r="CU120" s="960"/>
      <c r="CV120" s="960"/>
      <c r="CW120" s="960"/>
      <c r="CX120" s="960"/>
      <c r="CY120" s="960"/>
      <c r="CZ120" s="960"/>
      <c r="DA120" s="960"/>
      <c r="DB120" s="960"/>
      <c r="DC120" s="960"/>
      <c r="DD120" s="960"/>
      <c r="DE120" s="960"/>
      <c r="DF120" s="961"/>
      <c r="DG120" s="948">
        <v>20453961</v>
      </c>
      <c r="DH120" s="929"/>
      <c r="DI120" s="929"/>
      <c r="DJ120" s="929"/>
      <c r="DK120" s="929"/>
      <c r="DL120" s="929">
        <v>19353809</v>
      </c>
      <c r="DM120" s="929"/>
      <c r="DN120" s="929"/>
      <c r="DO120" s="929"/>
      <c r="DP120" s="929"/>
      <c r="DQ120" s="929">
        <v>18176375</v>
      </c>
      <c r="DR120" s="929"/>
      <c r="DS120" s="929"/>
      <c r="DT120" s="929"/>
      <c r="DU120" s="929"/>
      <c r="DV120" s="930">
        <v>70.099999999999994</v>
      </c>
      <c r="DW120" s="930"/>
      <c r="DX120" s="930"/>
      <c r="DY120" s="930"/>
      <c r="DZ120" s="931"/>
    </row>
    <row r="121" spans="1:130" s="248" customFormat="1" ht="26.25" customHeight="1" x14ac:dyDescent="0.15">
      <c r="A121" s="904"/>
      <c r="B121" s="905"/>
      <c r="C121" s="950" t="s">
        <v>485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237</v>
      </c>
      <c r="AB121" s="864"/>
      <c r="AC121" s="864"/>
      <c r="AD121" s="864"/>
      <c r="AE121" s="865"/>
      <c r="AF121" s="866" t="s">
        <v>466</v>
      </c>
      <c r="AG121" s="864"/>
      <c r="AH121" s="864"/>
      <c r="AI121" s="864"/>
      <c r="AJ121" s="865"/>
      <c r="AK121" s="866" t="s">
        <v>465</v>
      </c>
      <c r="AL121" s="864"/>
      <c r="AM121" s="864"/>
      <c r="AN121" s="864"/>
      <c r="AO121" s="865"/>
      <c r="AP121" s="911" t="s">
        <v>237</v>
      </c>
      <c r="AQ121" s="912"/>
      <c r="AR121" s="912"/>
      <c r="AS121" s="912"/>
      <c r="AT121" s="913"/>
      <c r="AU121" s="973"/>
      <c r="AV121" s="974"/>
      <c r="AW121" s="974"/>
      <c r="AX121" s="974"/>
      <c r="AY121" s="975"/>
      <c r="AZ121" s="899" t="s">
        <v>486</v>
      </c>
      <c r="BA121" s="834"/>
      <c r="BB121" s="834"/>
      <c r="BC121" s="834"/>
      <c r="BD121" s="834"/>
      <c r="BE121" s="834"/>
      <c r="BF121" s="834"/>
      <c r="BG121" s="834"/>
      <c r="BH121" s="834"/>
      <c r="BI121" s="834"/>
      <c r="BJ121" s="834"/>
      <c r="BK121" s="834"/>
      <c r="BL121" s="834"/>
      <c r="BM121" s="834"/>
      <c r="BN121" s="834"/>
      <c r="BO121" s="834"/>
      <c r="BP121" s="835"/>
      <c r="BQ121" s="900">
        <v>18671619</v>
      </c>
      <c r="BR121" s="901"/>
      <c r="BS121" s="901"/>
      <c r="BT121" s="901"/>
      <c r="BU121" s="901"/>
      <c r="BV121" s="901">
        <v>18923673</v>
      </c>
      <c r="BW121" s="901"/>
      <c r="BX121" s="901"/>
      <c r="BY121" s="901"/>
      <c r="BZ121" s="901"/>
      <c r="CA121" s="901">
        <v>19107052</v>
      </c>
      <c r="CB121" s="901"/>
      <c r="CC121" s="901"/>
      <c r="CD121" s="901"/>
      <c r="CE121" s="901"/>
      <c r="CF121" s="962">
        <v>73.7</v>
      </c>
      <c r="CG121" s="963"/>
      <c r="CH121" s="963"/>
      <c r="CI121" s="963"/>
      <c r="CJ121" s="963"/>
      <c r="CK121" s="956"/>
      <c r="CL121" s="942"/>
      <c r="CM121" s="942"/>
      <c r="CN121" s="942"/>
      <c r="CO121" s="943"/>
      <c r="CP121" s="922" t="s">
        <v>487</v>
      </c>
      <c r="CQ121" s="923"/>
      <c r="CR121" s="923"/>
      <c r="CS121" s="923"/>
      <c r="CT121" s="923"/>
      <c r="CU121" s="923"/>
      <c r="CV121" s="923"/>
      <c r="CW121" s="923"/>
      <c r="CX121" s="923"/>
      <c r="CY121" s="923"/>
      <c r="CZ121" s="923"/>
      <c r="DA121" s="923"/>
      <c r="DB121" s="923"/>
      <c r="DC121" s="923"/>
      <c r="DD121" s="923"/>
      <c r="DE121" s="923"/>
      <c r="DF121" s="924"/>
      <c r="DG121" s="900">
        <v>619025</v>
      </c>
      <c r="DH121" s="901"/>
      <c r="DI121" s="901"/>
      <c r="DJ121" s="901"/>
      <c r="DK121" s="901"/>
      <c r="DL121" s="901">
        <v>547110</v>
      </c>
      <c r="DM121" s="901"/>
      <c r="DN121" s="901"/>
      <c r="DO121" s="901"/>
      <c r="DP121" s="901"/>
      <c r="DQ121" s="901">
        <v>472358</v>
      </c>
      <c r="DR121" s="901"/>
      <c r="DS121" s="901"/>
      <c r="DT121" s="901"/>
      <c r="DU121" s="901"/>
      <c r="DV121" s="878">
        <v>1.8</v>
      </c>
      <c r="DW121" s="878"/>
      <c r="DX121" s="878"/>
      <c r="DY121" s="878"/>
      <c r="DZ121" s="879"/>
    </row>
    <row r="122" spans="1:130" s="248" customFormat="1" ht="26.25" customHeight="1" x14ac:dyDescent="0.15">
      <c r="A122" s="904"/>
      <c r="B122" s="905"/>
      <c r="C122" s="908" t="s">
        <v>464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237</v>
      </c>
      <c r="AB122" s="864"/>
      <c r="AC122" s="864"/>
      <c r="AD122" s="864"/>
      <c r="AE122" s="865"/>
      <c r="AF122" s="866" t="s">
        <v>465</v>
      </c>
      <c r="AG122" s="864"/>
      <c r="AH122" s="864"/>
      <c r="AI122" s="864"/>
      <c r="AJ122" s="865"/>
      <c r="AK122" s="866" t="s">
        <v>132</v>
      </c>
      <c r="AL122" s="864"/>
      <c r="AM122" s="864"/>
      <c r="AN122" s="864"/>
      <c r="AO122" s="865"/>
      <c r="AP122" s="911" t="s">
        <v>471</v>
      </c>
      <c r="AQ122" s="912"/>
      <c r="AR122" s="912"/>
      <c r="AS122" s="912"/>
      <c r="AT122" s="913"/>
      <c r="AU122" s="973"/>
      <c r="AV122" s="974"/>
      <c r="AW122" s="974"/>
      <c r="AX122" s="974"/>
      <c r="AY122" s="975"/>
      <c r="AZ122" s="966" t="s">
        <v>488</v>
      </c>
      <c r="BA122" s="967"/>
      <c r="BB122" s="967"/>
      <c r="BC122" s="967"/>
      <c r="BD122" s="967"/>
      <c r="BE122" s="967"/>
      <c r="BF122" s="967"/>
      <c r="BG122" s="967"/>
      <c r="BH122" s="967"/>
      <c r="BI122" s="967"/>
      <c r="BJ122" s="967"/>
      <c r="BK122" s="967"/>
      <c r="BL122" s="967"/>
      <c r="BM122" s="967"/>
      <c r="BN122" s="967"/>
      <c r="BO122" s="967"/>
      <c r="BP122" s="968"/>
      <c r="BQ122" s="969">
        <v>64422343</v>
      </c>
      <c r="BR122" s="932"/>
      <c r="BS122" s="932"/>
      <c r="BT122" s="932"/>
      <c r="BU122" s="932"/>
      <c r="BV122" s="932">
        <v>64722193</v>
      </c>
      <c r="BW122" s="932"/>
      <c r="BX122" s="932"/>
      <c r="BY122" s="932"/>
      <c r="BZ122" s="932"/>
      <c r="CA122" s="932">
        <v>64707363</v>
      </c>
      <c r="CB122" s="932"/>
      <c r="CC122" s="932"/>
      <c r="CD122" s="932"/>
      <c r="CE122" s="932"/>
      <c r="CF122" s="933">
        <v>249.7</v>
      </c>
      <c r="CG122" s="934"/>
      <c r="CH122" s="934"/>
      <c r="CI122" s="934"/>
      <c r="CJ122" s="934"/>
      <c r="CK122" s="956"/>
      <c r="CL122" s="942"/>
      <c r="CM122" s="942"/>
      <c r="CN122" s="942"/>
      <c r="CO122" s="943"/>
      <c r="CP122" s="922" t="s">
        <v>489</v>
      </c>
      <c r="CQ122" s="923"/>
      <c r="CR122" s="923"/>
      <c r="CS122" s="923"/>
      <c r="CT122" s="923"/>
      <c r="CU122" s="923"/>
      <c r="CV122" s="923"/>
      <c r="CW122" s="923"/>
      <c r="CX122" s="923"/>
      <c r="CY122" s="923"/>
      <c r="CZ122" s="923"/>
      <c r="DA122" s="923"/>
      <c r="DB122" s="923"/>
      <c r="DC122" s="923"/>
      <c r="DD122" s="923"/>
      <c r="DE122" s="923"/>
      <c r="DF122" s="924"/>
      <c r="DG122" s="900">
        <v>51698</v>
      </c>
      <c r="DH122" s="901"/>
      <c r="DI122" s="901"/>
      <c r="DJ122" s="901"/>
      <c r="DK122" s="901"/>
      <c r="DL122" s="901">
        <v>39571</v>
      </c>
      <c r="DM122" s="901"/>
      <c r="DN122" s="901"/>
      <c r="DO122" s="901"/>
      <c r="DP122" s="901"/>
      <c r="DQ122" s="901">
        <v>43970</v>
      </c>
      <c r="DR122" s="901"/>
      <c r="DS122" s="901"/>
      <c r="DT122" s="901"/>
      <c r="DU122" s="901"/>
      <c r="DV122" s="878">
        <v>0.2</v>
      </c>
      <c r="DW122" s="878"/>
      <c r="DX122" s="878"/>
      <c r="DY122" s="878"/>
      <c r="DZ122" s="879"/>
    </row>
    <row r="123" spans="1:130" s="248" customFormat="1" ht="26.25" customHeight="1" x14ac:dyDescent="0.15">
      <c r="A123" s="904"/>
      <c r="B123" s="905"/>
      <c r="C123" s="908" t="s">
        <v>474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132</v>
      </c>
      <c r="AB123" s="864"/>
      <c r="AC123" s="864"/>
      <c r="AD123" s="864"/>
      <c r="AE123" s="865"/>
      <c r="AF123" s="866" t="s">
        <v>132</v>
      </c>
      <c r="AG123" s="864"/>
      <c r="AH123" s="864"/>
      <c r="AI123" s="864"/>
      <c r="AJ123" s="865"/>
      <c r="AK123" s="866" t="s">
        <v>465</v>
      </c>
      <c r="AL123" s="864"/>
      <c r="AM123" s="864"/>
      <c r="AN123" s="864"/>
      <c r="AO123" s="865"/>
      <c r="AP123" s="911" t="s">
        <v>466</v>
      </c>
      <c r="AQ123" s="912"/>
      <c r="AR123" s="912"/>
      <c r="AS123" s="912"/>
      <c r="AT123" s="913"/>
      <c r="AU123" s="976"/>
      <c r="AV123" s="977"/>
      <c r="AW123" s="977"/>
      <c r="AX123" s="977"/>
      <c r="AY123" s="977"/>
      <c r="AZ123" s="279" t="s">
        <v>195</v>
      </c>
      <c r="BA123" s="279"/>
      <c r="BB123" s="279"/>
      <c r="BC123" s="279"/>
      <c r="BD123" s="279"/>
      <c r="BE123" s="279"/>
      <c r="BF123" s="279"/>
      <c r="BG123" s="279"/>
      <c r="BH123" s="279"/>
      <c r="BI123" s="279"/>
      <c r="BJ123" s="279"/>
      <c r="BK123" s="279"/>
      <c r="BL123" s="279"/>
      <c r="BM123" s="279"/>
      <c r="BN123" s="279"/>
      <c r="BO123" s="964" t="s">
        <v>490</v>
      </c>
      <c r="BP123" s="965"/>
      <c r="BQ123" s="919">
        <v>93622958</v>
      </c>
      <c r="BR123" s="920"/>
      <c r="BS123" s="920"/>
      <c r="BT123" s="920"/>
      <c r="BU123" s="920"/>
      <c r="BV123" s="920">
        <v>94351606</v>
      </c>
      <c r="BW123" s="920"/>
      <c r="BX123" s="920"/>
      <c r="BY123" s="920"/>
      <c r="BZ123" s="920"/>
      <c r="CA123" s="920">
        <v>95911934</v>
      </c>
      <c r="CB123" s="920"/>
      <c r="CC123" s="920"/>
      <c r="CD123" s="920"/>
      <c r="CE123" s="920"/>
      <c r="CF123" s="830"/>
      <c r="CG123" s="831"/>
      <c r="CH123" s="831"/>
      <c r="CI123" s="831"/>
      <c r="CJ123" s="921"/>
      <c r="CK123" s="956"/>
      <c r="CL123" s="942"/>
      <c r="CM123" s="942"/>
      <c r="CN123" s="942"/>
      <c r="CO123" s="943"/>
      <c r="CP123" s="922" t="s">
        <v>416</v>
      </c>
      <c r="CQ123" s="923"/>
      <c r="CR123" s="923"/>
      <c r="CS123" s="923"/>
      <c r="CT123" s="923"/>
      <c r="CU123" s="923"/>
      <c r="CV123" s="923"/>
      <c r="CW123" s="923"/>
      <c r="CX123" s="923"/>
      <c r="CY123" s="923"/>
      <c r="CZ123" s="923"/>
      <c r="DA123" s="923"/>
      <c r="DB123" s="923"/>
      <c r="DC123" s="923"/>
      <c r="DD123" s="923"/>
      <c r="DE123" s="923"/>
      <c r="DF123" s="924"/>
      <c r="DG123" s="863" t="s">
        <v>237</v>
      </c>
      <c r="DH123" s="864"/>
      <c r="DI123" s="864"/>
      <c r="DJ123" s="864"/>
      <c r="DK123" s="865"/>
      <c r="DL123" s="866" t="s">
        <v>237</v>
      </c>
      <c r="DM123" s="864"/>
      <c r="DN123" s="864"/>
      <c r="DO123" s="864"/>
      <c r="DP123" s="865"/>
      <c r="DQ123" s="866" t="s">
        <v>237</v>
      </c>
      <c r="DR123" s="864"/>
      <c r="DS123" s="864"/>
      <c r="DT123" s="864"/>
      <c r="DU123" s="865"/>
      <c r="DV123" s="911" t="s">
        <v>237</v>
      </c>
      <c r="DW123" s="912"/>
      <c r="DX123" s="912"/>
      <c r="DY123" s="912"/>
      <c r="DZ123" s="913"/>
    </row>
    <row r="124" spans="1:130" s="248" customFormat="1" ht="26.25" customHeight="1" thickBot="1" x14ac:dyDescent="0.2">
      <c r="A124" s="904"/>
      <c r="B124" s="905"/>
      <c r="C124" s="908" t="s">
        <v>477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237</v>
      </c>
      <c r="AB124" s="864"/>
      <c r="AC124" s="864"/>
      <c r="AD124" s="864"/>
      <c r="AE124" s="865"/>
      <c r="AF124" s="866" t="s">
        <v>237</v>
      </c>
      <c r="AG124" s="864"/>
      <c r="AH124" s="864"/>
      <c r="AI124" s="864"/>
      <c r="AJ124" s="865"/>
      <c r="AK124" s="866" t="s">
        <v>471</v>
      </c>
      <c r="AL124" s="864"/>
      <c r="AM124" s="864"/>
      <c r="AN124" s="864"/>
      <c r="AO124" s="865"/>
      <c r="AP124" s="911" t="s">
        <v>237</v>
      </c>
      <c r="AQ124" s="912"/>
      <c r="AR124" s="912"/>
      <c r="AS124" s="912"/>
      <c r="AT124" s="913"/>
      <c r="AU124" s="914" t="s">
        <v>491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56.9</v>
      </c>
      <c r="BR124" s="918"/>
      <c r="BS124" s="918"/>
      <c r="BT124" s="918"/>
      <c r="BU124" s="918"/>
      <c r="BV124" s="918">
        <v>64.7</v>
      </c>
      <c r="BW124" s="918"/>
      <c r="BX124" s="918"/>
      <c r="BY124" s="918"/>
      <c r="BZ124" s="918"/>
      <c r="CA124" s="918">
        <v>57.8</v>
      </c>
      <c r="CB124" s="918"/>
      <c r="CC124" s="918"/>
      <c r="CD124" s="918"/>
      <c r="CE124" s="918"/>
      <c r="CF124" s="808"/>
      <c r="CG124" s="809"/>
      <c r="CH124" s="809"/>
      <c r="CI124" s="809"/>
      <c r="CJ124" s="949"/>
      <c r="CK124" s="957"/>
      <c r="CL124" s="957"/>
      <c r="CM124" s="957"/>
      <c r="CN124" s="957"/>
      <c r="CO124" s="958"/>
      <c r="CP124" s="922" t="s">
        <v>492</v>
      </c>
      <c r="CQ124" s="923"/>
      <c r="CR124" s="923"/>
      <c r="CS124" s="923"/>
      <c r="CT124" s="923"/>
      <c r="CU124" s="923"/>
      <c r="CV124" s="923"/>
      <c r="CW124" s="923"/>
      <c r="CX124" s="923"/>
      <c r="CY124" s="923"/>
      <c r="CZ124" s="923"/>
      <c r="DA124" s="923"/>
      <c r="DB124" s="923"/>
      <c r="DC124" s="923"/>
      <c r="DD124" s="923"/>
      <c r="DE124" s="923"/>
      <c r="DF124" s="924"/>
      <c r="DG124" s="846">
        <v>37176</v>
      </c>
      <c r="DH124" s="847"/>
      <c r="DI124" s="847"/>
      <c r="DJ124" s="847"/>
      <c r="DK124" s="848"/>
      <c r="DL124" s="849" t="s">
        <v>237</v>
      </c>
      <c r="DM124" s="847"/>
      <c r="DN124" s="847"/>
      <c r="DO124" s="847"/>
      <c r="DP124" s="848"/>
      <c r="DQ124" s="849" t="s">
        <v>237</v>
      </c>
      <c r="DR124" s="847"/>
      <c r="DS124" s="847"/>
      <c r="DT124" s="847"/>
      <c r="DU124" s="848"/>
      <c r="DV124" s="935" t="s">
        <v>237</v>
      </c>
      <c r="DW124" s="936"/>
      <c r="DX124" s="936"/>
      <c r="DY124" s="936"/>
      <c r="DZ124" s="937"/>
    </row>
    <row r="125" spans="1:130" s="248" customFormat="1" ht="26.25" customHeight="1" x14ac:dyDescent="0.15">
      <c r="A125" s="904"/>
      <c r="B125" s="905"/>
      <c r="C125" s="908" t="s">
        <v>479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237</v>
      </c>
      <c r="AB125" s="864"/>
      <c r="AC125" s="864"/>
      <c r="AD125" s="864"/>
      <c r="AE125" s="865"/>
      <c r="AF125" s="866" t="s">
        <v>237</v>
      </c>
      <c r="AG125" s="864"/>
      <c r="AH125" s="864"/>
      <c r="AI125" s="864"/>
      <c r="AJ125" s="865"/>
      <c r="AK125" s="866" t="s">
        <v>237</v>
      </c>
      <c r="AL125" s="864"/>
      <c r="AM125" s="864"/>
      <c r="AN125" s="864"/>
      <c r="AO125" s="865"/>
      <c r="AP125" s="911" t="s">
        <v>237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493</v>
      </c>
      <c r="CL125" s="939"/>
      <c r="CM125" s="939"/>
      <c r="CN125" s="939"/>
      <c r="CO125" s="940"/>
      <c r="CP125" s="947" t="s">
        <v>494</v>
      </c>
      <c r="CQ125" s="892"/>
      <c r="CR125" s="892"/>
      <c r="CS125" s="892"/>
      <c r="CT125" s="892"/>
      <c r="CU125" s="892"/>
      <c r="CV125" s="892"/>
      <c r="CW125" s="892"/>
      <c r="CX125" s="892"/>
      <c r="CY125" s="892"/>
      <c r="CZ125" s="892"/>
      <c r="DA125" s="892"/>
      <c r="DB125" s="892"/>
      <c r="DC125" s="892"/>
      <c r="DD125" s="892"/>
      <c r="DE125" s="892"/>
      <c r="DF125" s="893"/>
      <c r="DG125" s="948" t="s">
        <v>237</v>
      </c>
      <c r="DH125" s="929"/>
      <c r="DI125" s="929"/>
      <c r="DJ125" s="929"/>
      <c r="DK125" s="929"/>
      <c r="DL125" s="929" t="s">
        <v>237</v>
      </c>
      <c r="DM125" s="929"/>
      <c r="DN125" s="929"/>
      <c r="DO125" s="929"/>
      <c r="DP125" s="929"/>
      <c r="DQ125" s="929" t="s">
        <v>237</v>
      </c>
      <c r="DR125" s="929"/>
      <c r="DS125" s="929"/>
      <c r="DT125" s="929"/>
      <c r="DU125" s="929"/>
      <c r="DV125" s="930" t="s">
        <v>237</v>
      </c>
      <c r="DW125" s="930"/>
      <c r="DX125" s="930"/>
      <c r="DY125" s="930"/>
      <c r="DZ125" s="931"/>
    </row>
    <row r="126" spans="1:130" s="248" customFormat="1" ht="26.25" customHeight="1" thickBot="1" x14ac:dyDescent="0.2">
      <c r="A126" s="904"/>
      <c r="B126" s="905"/>
      <c r="C126" s="908" t="s">
        <v>481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237</v>
      </c>
      <c r="AB126" s="864"/>
      <c r="AC126" s="864"/>
      <c r="AD126" s="864"/>
      <c r="AE126" s="865"/>
      <c r="AF126" s="866" t="s">
        <v>237</v>
      </c>
      <c r="AG126" s="864"/>
      <c r="AH126" s="864"/>
      <c r="AI126" s="864"/>
      <c r="AJ126" s="865"/>
      <c r="AK126" s="866" t="s">
        <v>237</v>
      </c>
      <c r="AL126" s="864"/>
      <c r="AM126" s="864"/>
      <c r="AN126" s="864"/>
      <c r="AO126" s="865"/>
      <c r="AP126" s="911" t="s">
        <v>237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495</v>
      </c>
      <c r="CQ126" s="834"/>
      <c r="CR126" s="834"/>
      <c r="CS126" s="834"/>
      <c r="CT126" s="834"/>
      <c r="CU126" s="834"/>
      <c r="CV126" s="834"/>
      <c r="CW126" s="834"/>
      <c r="CX126" s="834"/>
      <c r="CY126" s="834"/>
      <c r="CZ126" s="834"/>
      <c r="DA126" s="834"/>
      <c r="DB126" s="834"/>
      <c r="DC126" s="834"/>
      <c r="DD126" s="834"/>
      <c r="DE126" s="834"/>
      <c r="DF126" s="835"/>
      <c r="DG126" s="900" t="s">
        <v>237</v>
      </c>
      <c r="DH126" s="901"/>
      <c r="DI126" s="901"/>
      <c r="DJ126" s="901"/>
      <c r="DK126" s="901"/>
      <c r="DL126" s="901" t="s">
        <v>237</v>
      </c>
      <c r="DM126" s="901"/>
      <c r="DN126" s="901"/>
      <c r="DO126" s="901"/>
      <c r="DP126" s="901"/>
      <c r="DQ126" s="901" t="s">
        <v>237</v>
      </c>
      <c r="DR126" s="901"/>
      <c r="DS126" s="901"/>
      <c r="DT126" s="901"/>
      <c r="DU126" s="901"/>
      <c r="DV126" s="878" t="s">
        <v>237</v>
      </c>
      <c r="DW126" s="878"/>
      <c r="DX126" s="878"/>
      <c r="DY126" s="878"/>
      <c r="DZ126" s="879"/>
    </row>
    <row r="127" spans="1:130" s="248" customFormat="1" ht="26.25" customHeight="1" x14ac:dyDescent="0.15">
      <c r="A127" s="906"/>
      <c r="B127" s="907"/>
      <c r="C127" s="925" t="s">
        <v>496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704</v>
      </c>
      <c r="AB127" s="864"/>
      <c r="AC127" s="864"/>
      <c r="AD127" s="864"/>
      <c r="AE127" s="865"/>
      <c r="AF127" s="866">
        <v>617</v>
      </c>
      <c r="AG127" s="864"/>
      <c r="AH127" s="864"/>
      <c r="AI127" s="864"/>
      <c r="AJ127" s="865"/>
      <c r="AK127" s="866">
        <v>530</v>
      </c>
      <c r="AL127" s="864"/>
      <c r="AM127" s="864"/>
      <c r="AN127" s="864"/>
      <c r="AO127" s="865"/>
      <c r="AP127" s="911">
        <v>0</v>
      </c>
      <c r="AQ127" s="912"/>
      <c r="AR127" s="912"/>
      <c r="AS127" s="912"/>
      <c r="AT127" s="913"/>
      <c r="AU127" s="284"/>
      <c r="AV127" s="284"/>
      <c r="AW127" s="284"/>
      <c r="AX127" s="928" t="s">
        <v>497</v>
      </c>
      <c r="AY127" s="896"/>
      <c r="AZ127" s="896"/>
      <c r="BA127" s="896"/>
      <c r="BB127" s="896"/>
      <c r="BC127" s="896"/>
      <c r="BD127" s="896"/>
      <c r="BE127" s="897"/>
      <c r="BF127" s="895" t="s">
        <v>498</v>
      </c>
      <c r="BG127" s="896"/>
      <c r="BH127" s="896"/>
      <c r="BI127" s="896"/>
      <c r="BJ127" s="896"/>
      <c r="BK127" s="896"/>
      <c r="BL127" s="897"/>
      <c r="BM127" s="895" t="s">
        <v>499</v>
      </c>
      <c r="BN127" s="896"/>
      <c r="BO127" s="896"/>
      <c r="BP127" s="896"/>
      <c r="BQ127" s="896"/>
      <c r="BR127" s="896"/>
      <c r="BS127" s="897"/>
      <c r="BT127" s="895" t="s">
        <v>500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501</v>
      </c>
      <c r="CQ127" s="834"/>
      <c r="CR127" s="834"/>
      <c r="CS127" s="834"/>
      <c r="CT127" s="834"/>
      <c r="CU127" s="834"/>
      <c r="CV127" s="834"/>
      <c r="CW127" s="834"/>
      <c r="CX127" s="834"/>
      <c r="CY127" s="834"/>
      <c r="CZ127" s="834"/>
      <c r="DA127" s="834"/>
      <c r="DB127" s="834"/>
      <c r="DC127" s="834"/>
      <c r="DD127" s="834"/>
      <c r="DE127" s="834"/>
      <c r="DF127" s="835"/>
      <c r="DG127" s="900">
        <v>5833048</v>
      </c>
      <c r="DH127" s="901"/>
      <c r="DI127" s="901"/>
      <c r="DJ127" s="901"/>
      <c r="DK127" s="901"/>
      <c r="DL127" s="901">
        <v>7388778</v>
      </c>
      <c r="DM127" s="901"/>
      <c r="DN127" s="901"/>
      <c r="DO127" s="901"/>
      <c r="DP127" s="901"/>
      <c r="DQ127" s="901">
        <v>7729765</v>
      </c>
      <c r="DR127" s="901"/>
      <c r="DS127" s="901"/>
      <c r="DT127" s="901"/>
      <c r="DU127" s="901"/>
      <c r="DV127" s="878">
        <v>29.8</v>
      </c>
      <c r="DW127" s="878"/>
      <c r="DX127" s="878"/>
      <c r="DY127" s="878"/>
      <c r="DZ127" s="879"/>
    </row>
    <row r="128" spans="1:130" s="248" customFormat="1" ht="26.25" customHeight="1" thickBot="1" x14ac:dyDescent="0.2">
      <c r="A128" s="880" t="s">
        <v>502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503</v>
      </c>
      <c r="X128" s="882"/>
      <c r="Y128" s="882"/>
      <c r="Z128" s="883"/>
      <c r="AA128" s="884">
        <v>1069847</v>
      </c>
      <c r="AB128" s="885"/>
      <c r="AC128" s="885"/>
      <c r="AD128" s="885"/>
      <c r="AE128" s="886"/>
      <c r="AF128" s="887">
        <v>1333028</v>
      </c>
      <c r="AG128" s="885"/>
      <c r="AH128" s="885"/>
      <c r="AI128" s="885"/>
      <c r="AJ128" s="886"/>
      <c r="AK128" s="887">
        <v>1225951</v>
      </c>
      <c r="AL128" s="885"/>
      <c r="AM128" s="885"/>
      <c r="AN128" s="885"/>
      <c r="AO128" s="886"/>
      <c r="AP128" s="888"/>
      <c r="AQ128" s="889"/>
      <c r="AR128" s="889"/>
      <c r="AS128" s="889"/>
      <c r="AT128" s="890"/>
      <c r="AU128" s="284"/>
      <c r="AV128" s="284"/>
      <c r="AW128" s="284"/>
      <c r="AX128" s="891" t="s">
        <v>504</v>
      </c>
      <c r="AY128" s="892"/>
      <c r="AZ128" s="892"/>
      <c r="BA128" s="892"/>
      <c r="BB128" s="892"/>
      <c r="BC128" s="892"/>
      <c r="BD128" s="892"/>
      <c r="BE128" s="893"/>
      <c r="BF128" s="870" t="s">
        <v>237</v>
      </c>
      <c r="BG128" s="871"/>
      <c r="BH128" s="871"/>
      <c r="BI128" s="871"/>
      <c r="BJ128" s="871"/>
      <c r="BK128" s="871"/>
      <c r="BL128" s="894"/>
      <c r="BM128" s="870">
        <v>11.76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505</v>
      </c>
      <c r="CQ128" s="812"/>
      <c r="CR128" s="812"/>
      <c r="CS128" s="812"/>
      <c r="CT128" s="812"/>
      <c r="CU128" s="812"/>
      <c r="CV128" s="812"/>
      <c r="CW128" s="812"/>
      <c r="CX128" s="812"/>
      <c r="CY128" s="812"/>
      <c r="CZ128" s="812"/>
      <c r="DA128" s="812"/>
      <c r="DB128" s="812"/>
      <c r="DC128" s="812"/>
      <c r="DD128" s="812"/>
      <c r="DE128" s="812"/>
      <c r="DF128" s="813"/>
      <c r="DG128" s="874" t="s">
        <v>237</v>
      </c>
      <c r="DH128" s="875"/>
      <c r="DI128" s="875"/>
      <c r="DJ128" s="875"/>
      <c r="DK128" s="875"/>
      <c r="DL128" s="875" t="s">
        <v>237</v>
      </c>
      <c r="DM128" s="875"/>
      <c r="DN128" s="875"/>
      <c r="DO128" s="875"/>
      <c r="DP128" s="875"/>
      <c r="DQ128" s="875" t="s">
        <v>506</v>
      </c>
      <c r="DR128" s="875"/>
      <c r="DS128" s="875"/>
      <c r="DT128" s="875"/>
      <c r="DU128" s="875"/>
      <c r="DV128" s="876" t="s">
        <v>237</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507</v>
      </c>
      <c r="X129" s="861"/>
      <c r="Y129" s="861"/>
      <c r="Z129" s="862"/>
      <c r="AA129" s="863">
        <v>30124126</v>
      </c>
      <c r="AB129" s="864"/>
      <c r="AC129" s="864"/>
      <c r="AD129" s="864"/>
      <c r="AE129" s="865"/>
      <c r="AF129" s="866">
        <v>30337010</v>
      </c>
      <c r="AG129" s="864"/>
      <c r="AH129" s="864"/>
      <c r="AI129" s="864"/>
      <c r="AJ129" s="865"/>
      <c r="AK129" s="866">
        <v>31049103</v>
      </c>
      <c r="AL129" s="864"/>
      <c r="AM129" s="864"/>
      <c r="AN129" s="864"/>
      <c r="AO129" s="865"/>
      <c r="AP129" s="867"/>
      <c r="AQ129" s="868"/>
      <c r="AR129" s="868"/>
      <c r="AS129" s="868"/>
      <c r="AT129" s="869"/>
      <c r="AU129" s="286"/>
      <c r="AV129" s="286"/>
      <c r="AW129" s="286"/>
      <c r="AX129" s="833" t="s">
        <v>508</v>
      </c>
      <c r="AY129" s="834"/>
      <c r="AZ129" s="834"/>
      <c r="BA129" s="834"/>
      <c r="BB129" s="834"/>
      <c r="BC129" s="834"/>
      <c r="BD129" s="834"/>
      <c r="BE129" s="835"/>
      <c r="BF129" s="853" t="s">
        <v>506</v>
      </c>
      <c r="BG129" s="854"/>
      <c r="BH129" s="854"/>
      <c r="BI129" s="854"/>
      <c r="BJ129" s="854"/>
      <c r="BK129" s="854"/>
      <c r="BL129" s="855"/>
      <c r="BM129" s="853">
        <v>16.760000000000002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510</v>
      </c>
      <c r="X130" s="861"/>
      <c r="Y130" s="861"/>
      <c r="Z130" s="862"/>
      <c r="AA130" s="863">
        <v>4990856</v>
      </c>
      <c r="AB130" s="864"/>
      <c r="AC130" s="864"/>
      <c r="AD130" s="864"/>
      <c r="AE130" s="865"/>
      <c r="AF130" s="866">
        <v>5140272</v>
      </c>
      <c r="AG130" s="864"/>
      <c r="AH130" s="864"/>
      <c r="AI130" s="864"/>
      <c r="AJ130" s="865"/>
      <c r="AK130" s="866">
        <v>5131394</v>
      </c>
      <c r="AL130" s="864"/>
      <c r="AM130" s="864"/>
      <c r="AN130" s="864"/>
      <c r="AO130" s="865"/>
      <c r="AP130" s="867"/>
      <c r="AQ130" s="868"/>
      <c r="AR130" s="868"/>
      <c r="AS130" s="868"/>
      <c r="AT130" s="869"/>
      <c r="AU130" s="286"/>
      <c r="AV130" s="286"/>
      <c r="AW130" s="286"/>
      <c r="AX130" s="833" t="s">
        <v>511</v>
      </c>
      <c r="AY130" s="834"/>
      <c r="AZ130" s="834"/>
      <c r="BA130" s="834"/>
      <c r="BB130" s="834"/>
      <c r="BC130" s="834"/>
      <c r="BD130" s="834"/>
      <c r="BE130" s="835"/>
      <c r="BF130" s="836">
        <v>8.1999999999999993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512</v>
      </c>
      <c r="X131" s="844"/>
      <c r="Y131" s="844"/>
      <c r="Z131" s="845"/>
      <c r="AA131" s="846">
        <v>25133270</v>
      </c>
      <c r="AB131" s="847"/>
      <c r="AC131" s="847"/>
      <c r="AD131" s="847"/>
      <c r="AE131" s="848"/>
      <c r="AF131" s="849">
        <v>25196738</v>
      </c>
      <c r="AG131" s="847"/>
      <c r="AH131" s="847"/>
      <c r="AI131" s="847"/>
      <c r="AJ131" s="848"/>
      <c r="AK131" s="849">
        <v>25917709</v>
      </c>
      <c r="AL131" s="847"/>
      <c r="AM131" s="847"/>
      <c r="AN131" s="847"/>
      <c r="AO131" s="848"/>
      <c r="AP131" s="850"/>
      <c r="AQ131" s="851"/>
      <c r="AR131" s="851"/>
      <c r="AS131" s="851"/>
      <c r="AT131" s="852"/>
      <c r="AU131" s="286"/>
      <c r="AV131" s="286"/>
      <c r="AW131" s="286"/>
      <c r="AX131" s="811" t="s">
        <v>513</v>
      </c>
      <c r="AY131" s="812"/>
      <c r="AZ131" s="812"/>
      <c r="BA131" s="812"/>
      <c r="BB131" s="812"/>
      <c r="BC131" s="812"/>
      <c r="BD131" s="812"/>
      <c r="BE131" s="813"/>
      <c r="BF131" s="814">
        <v>57.8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515</v>
      </c>
      <c r="W132" s="824"/>
      <c r="X132" s="824"/>
      <c r="Y132" s="824"/>
      <c r="Z132" s="825"/>
      <c r="AA132" s="826">
        <v>8.9484655199999992</v>
      </c>
      <c r="AB132" s="827"/>
      <c r="AC132" s="827"/>
      <c r="AD132" s="827"/>
      <c r="AE132" s="828"/>
      <c r="AF132" s="829">
        <v>7.8383082760000002</v>
      </c>
      <c r="AG132" s="827"/>
      <c r="AH132" s="827"/>
      <c r="AI132" s="827"/>
      <c r="AJ132" s="828"/>
      <c r="AK132" s="829">
        <v>8.0687611199999996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516</v>
      </c>
      <c r="W133" s="803"/>
      <c r="X133" s="803"/>
      <c r="Y133" s="803"/>
      <c r="Z133" s="804"/>
      <c r="AA133" s="805">
        <v>9.6</v>
      </c>
      <c r="AB133" s="806"/>
      <c r="AC133" s="806"/>
      <c r="AD133" s="806"/>
      <c r="AE133" s="807"/>
      <c r="AF133" s="805">
        <v>8.8000000000000007</v>
      </c>
      <c r="AG133" s="806"/>
      <c r="AH133" s="806"/>
      <c r="AI133" s="806"/>
      <c r="AJ133" s="807"/>
      <c r="AK133" s="805">
        <v>8.1999999999999993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QOPZp4PCoHAN4PKZnx1kILNd/WnffvAemrl2g9l41NpDZoq/4mJfwuhXgV9d17rc3hYketNeK+kHaNy6eZitg==" saltValue="z+rss41cd5jtUbXGfnK4GQ==" spinCount="100000" sheet="1" objects="1" scenarios="1" formatRows="0"/>
  <mergeCells count="2033">
    <mergeCell ref="B68:P68"/>
    <mergeCell ref="B70:P70"/>
    <mergeCell ref="B69:P69"/>
    <mergeCell ref="B71:P71"/>
    <mergeCell ref="B72:P72"/>
    <mergeCell ref="B74:P74"/>
    <mergeCell ref="B73:P73"/>
    <mergeCell ref="B75:P75"/>
    <mergeCell ref="B76:P76"/>
    <mergeCell ref="B78:P78"/>
    <mergeCell ref="B77:P77"/>
    <mergeCell ref="B79:P79"/>
    <mergeCell ref="B80:P80"/>
    <mergeCell ref="B82:P82"/>
    <mergeCell ref="B81:P81"/>
    <mergeCell ref="B83:P83"/>
    <mergeCell ref="B84:P84"/>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AU9:AY9"/>
    <mergeCell ref="BS9:CG9"/>
    <mergeCell ref="CH9:CL9"/>
    <mergeCell ref="CM9:CQ9"/>
    <mergeCell ref="CR9:CV9"/>
    <mergeCell ref="CW9:DA9"/>
    <mergeCell ref="DL8:DP8"/>
    <mergeCell ref="DQ8:DU8"/>
    <mergeCell ref="DV8:DZ8"/>
    <mergeCell ref="B9:P9"/>
    <mergeCell ref="Q9:U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Q83:U83"/>
    <mergeCell ref="V83:Z83"/>
    <mergeCell ref="AA83:AE83"/>
    <mergeCell ref="AF83:AJ83"/>
    <mergeCell ref="AK83:AO83"/>
    <mergeCell ref="AP83:AT83"/>
    <mergeCell ref="AU83:AY83"/>
    <mergeCell ref="AZ83:BD83"/>
    <mergeCell ref="DV84:DZ84"/>
    <mergeCell ref="CR84:CV84"/>
    <mergeCell ref="CW84:DA84"/>
    <mergeCell ref="DB84:DF84"/>
    <mergeCell ref="DG84:DK84"/>
    <mergeCell ref="DL84:DP84"/>
    <mergeCell ref="DQ84:DU84"/>
    <mergeCell ref="AP84:AT84"/>
    <mergeCell ref="AU84:AY84"/>
    <mergeCell ref="AZ84:BD84"/>
    <mergeCell ref="BS84:CG84"/>
    <mergeCell ref="CH84:CL84"/>
    <mergeCell ref="CM84:CQ84"/>
    <mergeCell ref="CR86:CV86"/>
    <mergeCell ref="CW86:DA86"/>
    <mergeCell ref="DB86:DF86"/>
    <mergeCell ref="DG86:DK86"/>
    <mergeCell ref="DL86:DP86"/>
    <mergeCell ref="DQ86:DU86"/>
    <mergeCell ref="AP86:AT86"/>
    <mergeCell ref="AU86:AY86"/>
    <mergeCell ref="AZ86:BD86"/>
    <mergeCell ref="BS86:CG86"/>
    <mergeCell ref="CH86:CL86"/>
    <mergeCell ref="CM86:CQ86"/>
    <mergeCell ref="B86:P86"/>
    <mergeCell ref="DG85:DK85"/>
    <mergeCell ref="DL85:DP85"/>
    <mergeCell ref="DQ85:DU85"/>
    <mergeCell ref="DV85:DZ85"/>
    <mergeCell ref="Q86:U86"/>
    <mergeCell ref="V86:Z86"/>
    <mergeCell ref="AA86:AE86"/>
    <mergeCell ref="AF86:AJ86"/>
    <mergeCell ref="AK86:AO86"/>
    <mergeCell ref="BS85:CG85"/>
    <mergeCell ref="CH85:CL85"/>
    <mergeCell ref="CM85:CQ85"/>
    <mergeCell ref="CR85:CV85"/>
    <mergeCell ref="CW85:DA85"/>
    <mergeCell ref="DB85:DF85"/>
    <mergeCell ref="B85:P85"/>
    <mergeCell ref="Q85:U85"/>
    <mergeCell ref="V85:Z85"/>
    <mergeCell ref="AA85:AE85"/>
    <mergeCell ref="AF85:AJ85"/>
    <mergeCell ref="AK85:AO85"/>
    <mergeCell ref="AP85:AT85"/>
    <mergeCell ref="AU85:AY85"/>
    <mergeCell ref="AZ85:BD85"/>
    <mergeCell ref="DV86:DZ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B87:P87"/>
    <mergeCell ref="Q87:U87"/>
    <mergeCell ref="V87:Z87"/>
    <mergeCell ref="AA87:AE87"/>
    <mergeCell ref="AF87:AJ87"/>
    <mergeCell ref="AK87:AO87"/>
    <mergeCell ref="AP87:AT87"/>
    <mergeCell ref="AU87:AY87"/>
    <mergeCell ref="AZ87:BD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X26" sqref="AX26"/>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E9ZddDD3tqxfLhYBBc9YX1Bnlejwy4ifwzT1yba8JA6R0abdx36tW2sIqrbitC5h46O2iJFpELKoevbWPSr3A==" saltValue="K7K0+mZv43gGZhizrPJd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A22"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nDqubJXU50h0Js9rp3a4bXXv/ectMP2xG/xOoji0GbdXGMu6V7NyySRf85Dd2qyc2S2p8w756cHdTkqoskuBA==" saltValue="t6hqLnhI4sMJDAttSkBZzw==" spinCount="100000" sheet="1" objects="1" scenarios="1"/>
  <dataConsolidate link="1"/>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41" t="s">
        <v>520</v>
      </c>
      <c r="AP7" s="305"/>
      <c r="AQ7" s="306" t="s">
        <v>521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42"/>
      <c r="AP8" s="311" t="s">
        <v>522</v>
      </c>
      <c r="AQ8" s="312" t="s">
        <v>523</v>
      </c>
      <c r="AR8" s="313" t="s">
        <v>524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2" t="s">
        <v>525</v>
      </c>
      <c r="AL9" s="1233"/>
      <c r="AM9" s="1233"/>
      <c r="AN9" s="1234"/>
      <c r="AO9" s="314">
        <v>9681858</v>
      </c>
      <c r="AP9" s="314">
        <v>68524</v>
      </c>
      <c r="AQ9" s="315">
        <v>63345</v>
      </c>
      <c r="AR9" s="316">
        <v>8.1999999999999993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2" t="s">
        <v>526</v>
      </c>
      <c r="AL10" s="1233"/>
      <c r="AM10" s="1233"/>
      <c r="AN10" s="1234"/>
      <c r="AO10" s="317">
        <v>93827</v>
      </c>
      <c r="AP10" s="317">
        <v>664</v>
      </c>
      <c r="AQ10" s="318">
        <v>4099</v>
      </c>
      <c r="AR10" s="319">
        <v>-83.8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2" t="s">
        <v>527</v>
      </c>
      <c r="AL11" s="1233"/>
      <c r="AM11" s="1233"/>
      <c r="AN11" s="1234"/>
      <c r="AO11" s="317">
        <v>27062</v>
      </c>
      <c r="AP11" s="317">
        <v>192</v>
      </c>
      <c r="AQ11" s="318">
        <v>1825</v>
      </c>
      <c r="AR11" s="319">
        <v>-89.5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2" t="s">
        <v>528</v>
      </c>
      <c r="AL12" s="1233"/>
      <c r="AM12" s="1233"/>
      <c r="AN12" s="1234"/>
      <c r="AO12" s="317" t="s">
        <v>529</v>
      </c>
      <c r="AP12" s="317" t="s">
        <v>529</v>
      </c>
      <c r="AQ12" s="318">
        <v>40</v>
      </c>
      <c r="AR12" s="319" t="s">
        <v>529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2" t="s">
        <v>530</v>
      </c>
      <c r="AL13" s="1233"/>
      <c r="AM13" s="1233"/>
      <c r="AN13" s="1234"/>
      <c r="AO13" s="317">
        <v>270334</v>
      </c>
      <c r="AP13" s="317">
        <v>1913</v>
      </c>
      <c r="AQ13" s="318">
        <v>1974</v>
      </c>
      <c r="AR13" s="319">
        <v>-3.1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2" t="s">
        <v>531</v>
      </c>
      <c r="AL14" s="1233"/>
      <c r="AM14" s="1233"/>
      <c r="AN14" s="1234"/>
      <c r="AO14" s="317">
        <v>331507</v>
      </c>
      <c r="AP14" s="317">
        <v>2346</v>
      </c>
      <c r="AQ14" s="318">
        <v>1633</v>
      </c>
      <c r="AR14" s="319">
        <v>43.7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5" t="s">
        <v>532</v>
      </c>
      <c r="AL15" s="1236"/>
      <c r="AM15" s="1236"/>
      <c r="AN15" s="1237"/>
      <c r="AO15" s="317">
        <v>-556472</v>
      </c>
      <c r="AP15" s="317">
        <v>-3938</v>
      </c>
      <c r="AQ15" s="318">
        <v>-4020</v>
      </c>
      <c r="AR15" s="319">
        <v>-2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5" t="s">
        <v>195</v>
      </c>
      <c r="AL16" s="1236"/>
      <c r="AM16" s="1236"/>
      <c r="AN16" s="1237"/>
      <c r="AO16" s="317">
        <v>9848116</v>
      </c>
      <c r="AP16" s="317">
        <v>69701</v>
      </c>
      <c r="AQ16" s="318">
        <v>68896</v>
      </c>
      <c r="AR16" s="319">
        <v>1.2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8" t="s">
        <v>537</v>
      </c>
      <c r="AL21" s="1239"/>
      <c r="AM21" s="1239"/>
      <c r="AN21" s="1240"/>
      <c r="AO21" s="330">
        <v>7.22</v>
      </c>
      <c r="AP21" s="331">
        <v>6.55</v>
      </c>
      <c r="AQ21" s="332">
        <v>0.67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8" t="s">
        <v>538</v>
      </c>
      <c r="AL22" s="1239"/>
      <c r="AM22" s="1239"/>
      <c r="AN22" s="1240"/>
      <c r="AO22" s="335">
        <v>100.9</v>
      </c>
      <c r="AP22" s="336">
        <v>99.7</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41" t="s">
        <v>520</v>
      </c>
      <c r="AP30" s="305"/>
      <c r="AQ30" s="306" t="s">
        <v>521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42"/>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1" t="s">
        <v>542</v>
      </c>
      <c r="AL32" s="1222"/>
      <c r="AM32" s="1222"/>
      <c r="AN32" s="1223"/>
      <c r="AO32" s="345">
        <v>6495479</v>
      </c>
      <c r="AP32" s="345">
        <v>45972</v>
      </c>
      <c r="AQ32" s="346">
        <v>35933</v>
      </c>
      <c r="AR32" s="347">
        <v>27.9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1" t="s">
        <v>543</v>
      </c>
      <c r="AL33" s="1222"/>
      <c r="AM33" s="1222"/>
      <c r="AN33" s="1223"/>
      <c r="AO33" s="345" t="s">
        <v>529</v>
      </c>
      <c r="AP33" s="345" t="s">
        <v>529</v>
      </c>
      <c r="AQ33" s="346" t="s">
        <v>529</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1" t="s">
        <v>544</v>
      </c>
      <c r="AL34" s="1222"/>
      <c r="AM34" s="1222"/>
      <c r="AN34" s="1223"/>
      <c r="AO34" s="345" t="s">
        <v>529</v>
      </c>
      <c r="AP34" s="345" t="s">
        <v>529</v>
      </c>
      <c r="AQ34" s="346">
        <v>14</v>
      </c>
      <c r="AR34" s="347" t="s">
        <v>529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1" t="s">
        <v>545</v>
      </c>
      <c r="AL35" s="1222"/>
      <c r="AM35" s="1222"/>
      <c r="AN35" s="1223"/>
      <c r="AO35" s="345">
        <v>1706507</v>
      </c>
      <c r="AP35" s="345">
        <v>12078</v>
      </c>
      <c r="AQ35" s="346">
        <v>11386</v>
      </c>
      <c r="AR35" s="347">
        <v>6.1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1" t="s">
        <v>546</v>
      </c>
      <c r="AL36" s="1222"/>
      <c r="AM36" s="1222"/>
      <c r="AN36" s="1223"/>
      <c r="AO36" s="345">
        <v>128227</v>
      </c>
      <c r="AP36" s="345">
        <v>908</v>
      </c>
      <c r="AQ36" s="346">
        <v>1734</v>
      </c>
      <c r="AR36" s="347">
        <v>-47.6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1" t="s">
        <v>547</v>
      </c>
      <c r="AL37" s="1222"/>
      <c r="AM37" s="1222"/>
      <c r="AN37" s="1223"/>
      <c r="AO37" s="345">
        <v>118370</v>
      </c>
      <c r="AP37" s="345">
        <v>838</v>
      </c>
      <c r="AQ37" s="346">
        <v>495</v>
      </c>
      <c r="AR37" s="347">
        <v>69.3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8" t="s">
        <v>548</v>
      </c>
      <c r="AL38" s="1219"/>
      <c r="AM38" s="1219"/>
      <c r="AN38" s="1220"/>
      <c r="AO38" s="348" t="s">
        <v>529</v>
      </c>
      <c r="AP38" s="348" t="s">
        <v>529</v>
      </c>
      <c r="AQ38" s="349">
        <v>1</v>
      </c>
      <c r="AR38" s="337" t="s">
        <v>529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8" t="s">
        <v>549</v>
      </c>
      <c r="AL39" s="1219"/>
      <c r="AM39" s="1219"/>
      <c r="AN39" s="1220"/>
      <c r="AO39" s="345">
        <v>-1225951</v>
      </c>
      <c r="AP39" s="345">
        <v>-8677</v>
      </c>
      <c r="AQ39" s="346">
        <v>-7666</v>
      </c>
      <c r="AR39" s="347">
        <v>13.2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1" t="s">
        <v>550</v>
      </c>
      <c r="AL40" s="1222"/>
      <c r="AM40" s="1222"/>
      <c r="AN40" s="1223"/>
      <c r="AO40" s="345">
        <v>-5131394</v>
      </c>
      <c r="AP40" s="345">
        <v>-36318</v>
      </c>
      <c r="AQ40" s="346">
        <v>-31862</v>
      </c>
      <c r="AR40" s="347">
        <v>14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4" t="s">
        <v>308</v>
      </c>
      <c r="AL41" s="1225"/>
      <c r="AM41" s="1225"/>
      <c r="AN41" s="1226"/>
      <c r="AO41" s="345">
        <v>2091238</v>
      </c>
      <c r="AP41" s="345">
        <v>14801</v>
      </c>
      <c r="AQ41" s="346">
        <v>10035</v>
      </c>
      <c r="AR41" s="347">
        <v>47.5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7" t="s">
        <v>520</v>
      </c>
      <c r="AN49" s="1229" t="s">
        <v>554</v>
      </c>
      <c r="AO49" s="1230"/>
      <c r="AP49" s="1230"/>
      <c r="AQ49" s="1230"/>
      <c r="AR49" s="1231"/>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8"/>
      <c r="AN50" s="361" t="s">
        <v>555</v>
      </c>
      <c r="AO50" s="362" t="s">
        <v>556</v>
      </c>
      <c r="AP50" s="363" t="s">
        <v>557</v>
      </c>
      <c r="AQ50" s="364" t="s">
        <v>558</v>
      </c>
      <c r="AR50" s="365" t="s">
        <v>559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4303570</v>
      </c>
      <c r="AN51" s="367">
        <v>30078</v>
      </c>
      <c r="AO51" s="368">
        <v>-20</v>
      </c>
      <c r="AP51" s="369">
        <v>63257</v>
      </c>
      <c r="AQ51" s="370">
        <v>36.200000000000003</v>
      </c>
      <c r="AR51" s="371">
        <v>-56.2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2124777</v>
      </c>
      <c r="AN52" s="375">
        <v>14850</v>
      </c>
      <c r="AO52" s="376">
        <v>-37.6</v>
      </c>
      <c r="AP52" s="377">
        <v>27259</v>
      </c>
      <c r="AQ52" s="378">
        <v>-1.4</v>
      </c>
      <c r="AR52" s="379">
        <v>-36.200000000000003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4062617</v>
      </c>
      <c r="AN53" s="367">
        <v>28424</v>
      </c>
      <c r="AO53" s="368">
        <v>-5.5</v>
      </c>
      <c r="AP53" s="369">
        <v>52308</v>
      </c>
      <c r="AQ53" s="370">
        <v>-17.3</v>
      </c>
      <c r="AR53" s="371">
        <v>11.8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1335749</v>
      </c>
      <c r="AN54" s="375">
        <v>9345</v>
      </c>
      <c r="AO54" s="376">
        <v>-37.1</v>
      </c>
      <c r="AP54" s="377">
        <v>28695</v>
      </c>
      <c r="AQ54" s="378">
        <v>5.3</v>
      </c>
      <c r="AR54" s="379">
        <v>-42.4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5016342</v>
      </c>
      <c r="AN55" s="367">
        <v>35213</v>
      </c>
      <c r="AO55" s="368">
        <v>23.9</v>
      </c>
      <c r="AP55" s="369">
        <v>46402</v>
      </c>
      <c r="AQ55" s="370">
        <v>-11.3</v>
      </c>
      <c r="AR55" s="371">
        <v>35.200000000000003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1642631</v>
      </c>
      <c r="AN56" s="375">
        <v>11531</v>
      </c>
      <c r="AO56" s="376">
        <v>23.4</v>
      </c>
      <c r="AP56" s="377">
        <v>26897</v>
      </c>
      <c r="AQ56" s="378">
        <v>-6.3</v>
      </c>
      <c r="AR56" s="379">
        <v>29.7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6333936</v>
      </c>
      <c r="AN57" s="367">
        <v>44599</v>
      </c>
      <c r="AO57" s="368">
        <v>26.7</v>
      </c>
      <c r="AP57" s="369">
        <v>66343</v>
      </c>
      <c r="AQ57" s="370">
        <v>43</v>
      </c>
      <c r="AR57" s="371">
        <v>-16.3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2378929</v>
      </c>
      <c r="AN58" s="375">
        <v>16751</v>
      </c>
      <c r="AO58" s="376">
        <v>45.3</v>
      </c>
      <c r="AP58" s="377">
        <v>34529</v>
      </c>
      <c r="AQ58" s="378">
        <v>28.4</v>
      </c>
      <c r="AR58" s="379">
        <v>16.899999999999999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7366569</v>
      </c>
      <c r="AN59" s="367">
        <v>52138</v>
      </c>
      <c r="AO59" s="368">
        <v>16.899999999999999</v>
      </c>
      <c r="AP59" s="369">
        <v>56416</v>
      </c>
      <c r="AQ59" s="370">
        <v>-15</v>
      </c>
      <c r="AR59" s="371">
        <v>31.9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3360657</v>
      </c>
      <c r="AN60" s="375">
        <v>23785</v>
      </c>
      <c r="AO60" s="376">
        <v>42</v>
      </c>
      <c r="AP60" s="377">
        <v>32623</v>
      </c>
      <c r="AQ60" s="378">
        <v>-5.5</v>
      </c>
      <c r="AR60" s="379">
        <v>47.5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5416607</v>
      </c>
      <c r="AN61" s="382">
        <v>38090</v>
      </c>
      <c r="AO61" s="383">
        <v>8.4</v>
      </c>
      <c r="AP61" s="384">
        <v>56945</v>
      </c>
      <c r="AQ61" s="385">
        <v>7.1</v>
      </c>
      <c r="AR61" s="371">
        <v>1.3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2168549</v>
      </c>
      <c r="AN62" s="375">
        <v>15252</v>
      </c>
      <c r="AO62" s="376">
        <v>7.2</v>
      </c>
      <c r="AP62" s="377">
        <v>30001</v>
      </c>
      <c r="AQ62" s="378">
        <v>4.0999999999999996</v>
      </c>
      <c r="AR62" s="379">
        <v>3.1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AsVO+ycxXYJ74v+qQKOAgemrHFw2C/DJWALNDxq/1R3tq9j1o35ffYCNKFEHKGNggefdj7OpjMsIsEJu8UeGw==" saltValue="H7VtQXWz0Wq1DlDsGb+Nm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20" spans="125:125" ht="13.5" hidden="1" customHeight="1" x14ac:dyDescent="0.15"/>
    <row r="121" spans="125:125" ht="13.5" hidden="1" customHeight="1" x14ac:dyDescent="0.15">
      <c r="DU121" s="292"/>
    </row>
  </sheetData>
  <sheetProtection algorithmName="SHA-512" hashValue="orHNkr/osWKHSNsoK+tOMDb6mxjEWuTdBYlWGh2+THUeX7EuLN7+krI2XxwgOV1LWqyXdEX+gGDR7IIMF5+PTg==" saltValue="FPEFnd6eeqAn/D8SBWz5TQ=="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55" zoomScaleNormal="55" zoomScaleSheetLayoutView="55" workbookViewId="0">
      <selection activeCell="CS95" sqref="CS95"/>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lv9ZVtnZM6JarrJzb+vXplQKfsAQmTf9O5jp1MG26eGeY5nBiFnOF1C4Zz4se1SOG43BoiAWszVVCI/S4+YSYA==" saltValue="yAQdtHZM3azxonmLOYW2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43" t="s">
        <v>3</v>
      </c>
      <c r="D47" s="1243"/>
      <c r="E47" s="1244"/>
      <c r="F47" s="11">
        <v>11.33</v>
      </c>
      <c r="G47" s="12">
        <v>11.39</v>
      </c>
      <c r="H47" s="12">
        <v>14</v>
      </c>
      <c r="I47" s="12">
        <v>15.13</v>
      </c>
      <c r="J47" s="13">
        <v>13.99</v>
      </c>
    </row>
    <row r="48" spans="2:10" ht="57.75" customHeight="1" x14ac:dyDescent="0.15">
      <c r="B48" s="14"/>
      <c r="C48" s="1245" t="s">
        <v>4</v>
      </c>
      <c r="D48" s="1245"/>
      <c r="E48" s="1246"/>
      <c r="F48" s="15">
        <v>5.68</v>
      </c>
      <c r="G48" s="16">
        <v>5.32</v>
      </c>
      <c r="H48" s="16">
        <v>4.67</v>
      </c>
      <c r="I48" s="16">
        <v>5.79</v>
      </c>
      <c r="J48" s="17">
        <v>7.01</v>
      </c>
    </row>
    <row r="49" spans="2:10" ht="57.75" customHeight="1" thickBot="1" x14ac:dyDescent="0.2">
      <c r="B49" s="18"/>
      <c r="C49" s="1247" t="s">
        <v>5</v>
      </c>
      <c r="D49" s="1247"/>
      <c r="E49" s="1248"/>
      <c r="F49" s="19" t="s">
        <v>575</v>
      </c>
      <c r="G49" s="20" t="s">
        <v>576</v>
      </c>
      <c r="H49" s="20">
        <v>1.91</v>
      </c>
      <c r="I49" s="20">
        <v>2.38</v>
      </c>
      <c r="J49" s="21">
        <v>0.56999999999999995</v>
      </c>
    </row>
    <row r="50" spans="2:10" ht="13.5" customHeight="1" x14ac:dyDescent="0.15"/>
  </sheetData>
  <sheetProtection algorithmName="SHA-512" hashValue="geW0SN4D99vO6cZuvXSwWnAlsT3rfn+Url2DMI3KWztkaaZlkh19myxTIHgRwNtmLMVgvY9abINu1CVxQLB7xA==" saltValue="XITCxhPlUu3eTvMRRafM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2022-09-21T06:47:32Z</cp:lastPrinted>
  <dcterms:created xsi:type="dcterms:W3CDTF">2022-02-02T05:36:54Z</dcterms:created>
  <dcterms:modified xsi:type="dcterms:W3CDTF">2022-09-21T06:49:26Z</dcterms:modified>
  <cp:category/>
</cp:coreProperties>
</file>